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S13" i="2" l="1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U15" i="2" s="1"/>
  <c r="FP16" i="2"/>
  <c r="FU16" i="2" s="1"/>
  <c r="FP17" i="2"/>
  <c r="FU17" i="2" s="1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U31" i="2" s="1"/>
  <c r="FP32" i="2"/>
  <c r="FU32" i="2" s="1"/>
  <c r="FP33" i="2"/>
  <c r="FP34" i="2"/>
  <c r="FP35" i="2"/>
  <c r="FP36" i="2"/>
  <c r="FP37" i="2"/>
  <c r="FU37" i="2" s="1"/>
  <c r="FP38" i="2"/>
  <c r="FP39" i="2"/>
  <c r="FP40" i="2"/>
  <c r="FU40" i="2" s="1"/>
  <c r="FP41" i="2"/>
  <c r="FP42" i="2"/>
  <c r="FP43" i="2"/>
  <c r="FU43" i="2" s="1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19" i="2" l="1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C96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B92" i="2" s="1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B95" i="2" s="1"/>
  <c r="FD95" i="2" s="1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B94" i="2" s="1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G37" i="2" s="1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G48" i="2" s="1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93" i="2" s="1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G74" i="2" s="1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D93" i="2" l="1"/>
  <c r="FD94" i="2"/>
  <c r="FD96" i="2"/>
  <c r="FG77" i="2"/>
  <c r="FG12" i="2"/>
  <c r="EU108" i="2"/>
  <c r="EU107" i="2"/>
  <c r="EU106" i="2"/>
  <c r="EW106" i="2" s="1"/>
  <c r="EU95" i="2"/>
  <c r="EW95" i="2" s="1"/>
  <c r="EU94" i="2"/>
  <c r="EU93" i="2"/>
  <c r="EU92" i="2"/>
  <c r="EX13" i="2"/>
  <c r="EX14" i="2"/>
  <c r="EX15" i="2"/>
  <c r="EX16" i="2"/>
  <c r="EX17" i="2"/>
  <c r="EX18" i="2"/>
  <c r="EZ18" i="2" s="1"/>
  <c r="EX19" i="2"/>
  <c r="EX20" i="2"/>
  <c r="EX21" i="2"/>
  <c r="EX22" i="2"/>
  <c r="EX23" i="2"/>
  <c r="EX24" i="2"/>
  <c r="EX25" i="2"/>
  <c r="EX26" i="2"/>
  <c r="EX27" i="2"/>
  <c r="EX28" i="2"/>
  <c r="EX29" i="2"/>
  <c r="EZ29" i="2" s="1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Z43" i="2" s="1"/>
  <c r="EX44" i="2"/>
  <c r="EX45" i="2"/>
  <c r="EX46" i="2"/>
  <c r="EX47" i="2"/>
  <c r="EX48" i="2"/>
  <c r="EZ48" i="2" s="1"/>
  <c r="EX49" i="2"/>
  <c r="EX50" i="2"/>
  <c r="EX51" i="2"/>
  <c r="EX52" i="2"/>
  <c r="EX53" i="2"/>
  <c r="EX54" i="2"/>
  <c r="EZ54" i="2" s="1"/>
  <c r="EX55" i="2"/>
  <c r="EX56" i="2"/>
  <c r="EX57" i="2"/>
  <c r="EX58" i="2"/>
  <c r="EX59" i="2"/>
  <c r="EX60" i="2"/>
  <c r="EU100" i="2" s="1"/>
  <c r="EW100" i="2" s="1"/>
  <c r="EX61" i="2"/>
  <c r="EX62" i="2"/>
  <c r="EX63" i="2"/>
  <c r="EX64" i="2"/>
  <c r="EX65" i="2"/>
  <c r="EX66" i="2"/>
  <c r="EZ66" i="2" s="1"/>
  <c r="EX67" i="2"/>
  <c r="EZ67" i="2" s="1"/>
  <c r="EX68" i="2"/>
  <c r="EX69" i="2"/>
  <c r="EX70" i="2"/>
  <c r="EZ70" i="2" s="1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Z74" i="2"/>
  <c r="EZ77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4" i="2"/>
  <c r="EZ15" i="2"/>
  <c r="EZ16" i="2"/>
  <c r="EZ17" i="2"/>
  <c r="EZ19" i="2"/>
  <c r="EZ21" i="2"/>
  <c r="EZ25" i="2"/>
  <c r="EZ26" i="2"/>
  <c r="EZ27" i="2"/>
  <c r="EZ28" i="2"/>
  <c r="EZ30" i="2"/>
  <c r="EZ31" i="2"/>
  <c r="EZ32" i="2"/>
  <c r="EZ33" i="2"/>
  <c r="EZ36" i="2"/>
  <c r="EZ37" i="2"/>
  <c r="EZ38" i="2"/>
  <c r="EZ39" i="2"/>
  <c r="EZ40" i="2"/>
  <c r="EZ41" i="2"/>
  <c r="EZ42" i="2"/>
  <c r="EZ44" i="2"/>
  <c r="EZ45" i="2"/>
  <c r="EZ49" i="2"/>
  <c r="EZ50" i="2"/>
  <c r="EZ51" i="2"/>
  <c r="EZ52" i="2"/>
  <c r="EZ53" i="2"/>
  <c r="EZ55" i="2"/>
  <c r="EZ56" i="2"/>
  <c r="EZ57" i="2"/>
  <c r="EZ60" i="2"/>
  <c r="EZ61" i="2"/>
  <c r="EZ62" i="2"/>
  <c r="EZ63" i="2"/>
  <c r="EZ64" i="2"/>
  <c r="EZ65" i="2"/>
  <c r="EZ68" i="2"/>
  <c r="EZ72" i="2"/>
  <c r="EZ73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U105" i="2" s="1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Y93" i="2" l="1"/>
  <c r="EW94" i="2"/>
  <c r="EW107" i="2"/>
  <c r="EW105" i="2"/>
  <c r="EW93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AC2" i="4" l="1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2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5" i="4" s="1"/>
  <c r="ES78" i="2"/>
  <c r="AD71" i="4" s="1"/>
  <c r="ES79" i="2"/>
  <c r="AD58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9" i="4" s="1"/>
  <c r="EN17" i="2"/>
  <c r="EN18" i="2"/>
  <c r="EN19" i="2"/>
  <c r="EN20" i="2"/>
  <c r="ES20" i="2" s="1"/>
  <c r="AD51" i="4" s="1"/>
  <c r="EN21" i="2"/>
  <c r="EN22" i="2"/>
  <c r="EN23" i="2"/>
  <c r="EN24" i="2"/>
  <c r="EN25" i="2"/>
  <c r="EN26" i="2"/>
  <c r="EN27" i="2"/>
  <c r="EN28" i="2"/>
  <c r="ES28" i="2" s="1"/>
  <c r="AD20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1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27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67" i="2" l="1"/>
  <c r="AD43" i="4" s="1"/>
  <c r="ES55" i="2"/>
  <c r="AD26" i="4" s="1"/>
  <c r="ES43" i="2"/>
  <c r="AD30" i="4" s="1"/>
  <c r="ES31" i="2"/>
  <c r="AD37" i="4" s="1"/>
  <c r="ES19" i="2"/>
  <c r="AD18" i="4" s="1"/>
  <c r="ES32" i="2"/>
  <c r="AD15" i="4" s="1"/>
  <c r="ES66" i="2"/>
  <c r="AD28" i="4" s="1"/>
  <c r="EN105" i="2"/>
  <c r="ES30" i="2"/>
  <c r="AD32" i="4" s="1"/>
  <c r="ES18" i="2"/>
  <c r="AD29" i="4" s="1"/>
  <c r="ES42" i="2"/>
  <c r="AD3" i="4" s="1"/>
  <c r="ES29" i="2"/>
  <c r="AD47" i="4" s="1"/>
  <c r="ES17" i="2"/>
  <c r="AD53" i="4" s="1"/>
  <c r="ES27" i="2"/>
  <c r="AD7" i="4" s="1"/>
  <c r="ES62" i="2"/>
  <c r="AD24" i="4" s="1"/>
  <c r="ES14" i="2"/>
  <c r="AD39" i="4" s="1"/>
  <c r="ES74" i="2"/>
  <c r="AD25" i="4" s="1"/>
  <c r="ES50" i="2"/>
  <c r="AD23" i="4" s="1"/>
  <c r="ES26" i="2"/>
  <c r="AD14" i="4" s="1"/>
  <c r="ES73" i="2"/>
  <c r="AD40" i="4" s="1"/>
  <c r="ES61" i="2"/>
  <c r="AD54" i="4" s="1"/>
  <c r="ES37" i="2"/>
  <c r="AD52" i="4" s="1"/>
  <c r="ES38" i="2"/>
  <c r="AD6" i="4" s="1"/>
  <c r="ES77" i="2"/>
  <c r="AD44" i="4" s="1"/>
  <c r="ES54" i="2"/>
  <c r="AD36" i="4" s="1"/>
  <c r="EN94" i="2"/>
  <c r="ES24" i="2"/>
  <c r="AD41" i="4" s="1"/>
  <c r="ES47" i="2"/>
  <c r="AD42" i="4" s="1"/>
  <c r="ES35" i="2"/>
  <c r="AD19" i="4" s="1"/>
  <c r="ES58" i="2"/>
  <c r="AD11" i="4" s="1"/>
  <c r="ES46" i="2"/>
  <c r="AD31" i="4" s="1"/>
  <c r="ES34" i="2"/>
  <c r="AD38" i="4" s="1"/>
  <c r="ES22" i="2"/>
  <c r="AD48" i="4" s="1"/>
  <c r="EN93" i="2"/>
  <c r="ES81" i="2"/>
  <c r="AD33" i="4" s="1"/>
  <c r="ES33" i="2"/>
  <c r="AD35" i="4" s="1"/>
  <c r="ES57" i="2"/>
  <c r="AD13" i="4" s="1"/>
  <c r="ES21" i="2"/>
  <c r="AD45" i="4" s="1"/>
  <c r="ES69" i="2"/>
  <c r="AD16" i="4" s="1"/>
  <c r="ES59" i="2"/>
  <c r="AD9" i="4" s="1"/>
  <c r="ES23" i="2"/>
  <c r="AD8" i="4" s="1"/>
  <c r="ES82" i="2"/>
  <c r="AD34" i="4" s="1"/>
  <c r="ES71" i="2"/>
  <c r="AD4" i="4" s="1"/>
  <c r="ES83" i="2"/>
  <c r="AD10" i="4" s="1"/>
  <c r="ES70" i="2"/>
  <c r="AD46" i="4" s="1"/>
  <c r="ES84" i="2"/>
  <c r="AD12" i="4" s="1"/>
  <c r="ES36" i="2"/>
  <c r="AD56" i="4" s="1"/>
  <c r="EN100" i="2"/>
  <c r="ES12" i="2"/>
  <c r="AD17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45" i="4" s="1"/>
  <c r="EL25" i="2"/>
  <c r="AC67" i="4" s="1"/>
  <c r="EL36" i="2"/>
  <c r="AC56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6" i="4" s="1"/>
  <c r="EL72" i="2"/>
  <c r="AC68" i="4" s="1"/>
  <c r="EL75" i="2"/>
  <c r="AC59" i="4" s="1"/>
  <c r="EL76" i="2"/>
  <c r="AC55" i="4" s="1"/>
  <c r="EL78" i="2"/>
  <c r="AC71" i="4" s="1"/>
  <c r="EL79" i="2"/>
  <c r="AC58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L17" i="2" s="1"/>
  <c r="AC53" i="4" s="1"/>
  <c r="EG18" i="2"/>
  <c r="EL18" i="2" s="1"/>
  <c r="AC29" i="4" s="1"/>
  <c r="EG19" i="2"/>
  <c r="EL19" i="2" s="1"/>
  <c r="AC18" i="4" s="1"/>
  <c r="EG20" i="2"/>
  <c r="EG21" i="2"/>
  <c r="EG22" i="2"/>
  <c r="EG23" i="2"/>
  <c r="EG24" i="2"/>
  <c r="EG25" i="2"/>
  <c r="EG26" i="2"/>
  <c r="EG27" i="2"/>
  <c r="EG28" i="2"/>
  <c r="EG29" i="2"/>
  <c r="EL29" i="2" s="1"/>
  <c r="AC47" i="4" s="1"/>
  <c r="EG30" i="2"/>
  <c r="EL30" i="2" s="1"/>
  <c r="AC32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0" i="4" s="1"/>
  <c r="EG44" i="2"/>
  <c r="EG45" i="2"/>
  <c r="EG46" i="2"/>
  <c r="EG47" i="2"/>
  <c r="EG48" i="2"/>
  <c r="EG49" i="2"/>
  <c r="EG50" i="2"/>
  <c r="EG51" i="2"/>
  <c r="EG52" i="2"/>
  <c r="EG53" i="2"/>
  <c r="EL53" i="2" s="1"/>
  <c r="AC57" i="4" s="1"/>
  <c r="EG54" i="2"/>
  <c r="EL54" i="2" s="1"/>
  <c r="AC36" i="4" s="1"/>
  <c r="EG55" i="2"/>
  <c r="EL55" i="2" s="1"/>
  <c r="AC26" i="4" s="1"/>
  <c r="EG56" i="2"/>
  <c r="EG57" i="2"/>
  <c r="EG58" i="2"/>
  <c r="EG59" i="2"/>
  <c r="EG60" i="2"/>
  <c r="EG61" i="2"/>
  <c r="EG62" i="2"/>
  <c r="EG63" i="2"/>
  <c r="EG64" i="2"/>
  <c r="EG65" i="2"/>
  <c r="EL65" i="2" s="1"/>
  <c r="AC5" i="4" s="1"/>
  <c r="EG66" i="2"/>
  <c r="EL66" i="2" s="1"/>
  <c r="AC28" i="4" s="1"/>
  <c r="EG67" i="2"/>
  <c r="EG68" i="2"/>
  <c r="EG69" i="2"/>
  <c r="EG70" i="2"/>
  <c r="EG71" i="2"/>
  <c r="EG72" i="2"/>
  <c r="EG73" i="2"/>
  <c r="EG74" i="2"/>
  <c r="EG75" i="2"/>
  <c r="EG76" i="2"/>
  <c r="EG77" i="2"/>
  <c r="EL77" i="2" s="1"/>
  <c r="AC44" i="4" s="1"/>
  <c r="EG78" i="2"/>
  <c r="EG79" i="2"/>
  <c r="EG80" i="2"/>
  <c r="EG81" i="2"/>
  <c r="EG82" i="2"/>
  <c r="EG83" i="2"/>
  <c r="EG84" i="2"/>
  <c r="EJ12" i="2"/>
  <c r="EK12" i="2"/>
  <c r="EH12" i="2"/>
  <c r="EG12" i="2"/>
  <c r="EL74" i="2" l="1"/>
  <c r="AC25" i="4" s="1"/>
  <c r="EL73" i="2"/>
  <c r="AC40" i="4" s="1"/>
  <c r="EL39" i="2"/>
  <c r="AC62" i="4" s="1"/>
  <c r="EL38" i="2"/>
  <c r="AC6" i="4" s="1"/>
  <c r="EG100" i="2"/>
  <c r="EL59" i="2"/>
  <c r="AC9" i="4" s="1"/>
  <c r="EL82" i="2"/>
  <c r="AC34" i="4" s="1"/>
  <c r="EL22" i="2"/>
  <c r="AC48" i="4" s="1"/>
  <c r="EL47" i="2"/>
  <c r="AC42" i="4" s="1"/>
  <c r="EL35" i="2"/>
  <c r="AC19" i="4" s="1"/>
  <c r="EL34" i="2"/>
  <c r="AC38" i="4" s="1"/>
  <c r="EL83" i="2"/>
  <c r="AC10" i="4" s="1"/>
  <c r="EL24" i="2"/>
  <c r="AC41" i="4" s="1"/>
  <c r="EL71" i="2"/>
  <c r="AC4" i="4" s="1"/>
  <c r="EL23" i="2"/>
  <c r="AC8" i="4" s="1"/>
  <c r="EG95" i="2"/>
  <c r="EL68" i="2"/>
  <c r="AC27" i="4" s="1"/>
  <c r="EL32" i="2"/>
  <c r="AC15" i="4" s="1"/>
  <c r="EL20" i="2"/>
  <c r="AC51" i="4" s="1"/>
  <c r="EG94" i="2"/>
  <c r="EL81" i="2"/>
  <c r="AC33" i="4" s="1"/>
  <c r="EL58" i="2"/>
  <c r="AC11" i="4" s="1"/>
  <c r="EL46" i="2"/>
  <c r="AC31" i="4" s="1"/>
  <c r="EL57" i="2"/>
  <c r="AC13" i="4" s="1"/>
  <c r="EG93" i="2"/>
  <c r="EL69" i="2"/>
  <c r="AC16" i="4" s="1"/>
  <c r="EG105" i="2"/>
  <c r="EL84" i="2"/>
  <c r="AC12" i="4" s="1"/>
  <c r="EL67" i="2"/>
  <c r="AC43" i="4" s="1"/>
  <c r="EL40" i="2"/>
  <c r="AC21" i="4" s="1"/>
  <c r="EL28" i="2"/>
  <c r="AC20" i="4" s="1"/>
  <c r="EL16" i="2"/>
  <c r="AC49" i="4" s="1"/>
  <c r="EL27" i="2"/>
  <c r="AC7" i="4" s="1"/>
  <c r="EL15" i="2"/>
  <c r="AC61" i="4" s="1"/>
  <c r="EL62" i="2"/>
  <c r="AC24" i="4" s="1"/>
  <c r="EL50" i="2"/>
  <c r="AC23" i="4" s="1"/>
  <c r="EL26" i="2"/>
  <c r="AC14" i="4" s="1"/>
  <c r="EL14" i="2"/>
  <c r="AC39" i="4" s="1"/>
  <c r="EL61" i="2"/>
  <c r="AC54" i="4" s="1"/>
  <c r="EL48" i="2"/>
  <c r="AC22" i="4" s="1"/>
  <c r="EL33" i="2"/>
  <c r="AC35" i="4" s="1"/>
  <c r="EL31" i="2"/>
  <c r="AC37" i="4" s="1"/>
  <c r="EL12" i="2"/>
  <c r="AC17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DZ55" i="2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DZ66" i="2"/>
  <c r="DZ67" i="2"/>
  <c r="DZ68" i="2"/>
  <c r="DZ69" i="2"/>
  <c r="DZ70" i="2"/>
  <c r="DZ71" i="2"/>
  <c r="DZ72" i="2"/>
  <c r="DZ73" i="2"/>
  <c r="EE73" i="2" s="1"/>
  <c r="DZ74" i="2"/>
  <c r="DZ75" i="2"/>
  <c r="DZ76" i="2"/>
  <c r="DZ77" i="2"/>
  <c r="DZ78" i="2"/>
  <c r="DZ79" i="2"/>
  <c r="DZ80" i="2"/>
  <c r="DZ81" i="2"/>
  <c r="EE81" i="2" s="1"/>
  <c r="DZ82" i="2"/>
  <c r="EE82" i="2" s="1"/>
  <c r="DZ83" i="2"/>
  <c r="EE83" i="2" s="1"/>
  <c r="DZ84" i="2"/>
  <c r="EE84" i="2" s="1"/>
  <c r="ED12" i="2"/>
  <c r="EA12" i="2"/>
  <c r="DZ12" i="2"/>
  <c r="DZ2" i="2"/>
  <c r="EE55" i="2" l="1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29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X16" i="2" s="1"/>
  <c r="DS17" i="2"/>
  <c r="DS18" i="2"/>
  <c r="DS19" i="2"/>
  <c r="DX19" i="2" s="1"/>
  <c r="DS20" i="2"/>
  <c r="DX20" i="2" s="1"/>
  <c r="DS21" i="2"/>
  <c r="DX21" i="2" s="1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X28" i="2" s="1"/>
  <c r="DS29" i="2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X39" i="2" s="1"/>
  <c r="DS40" i="2"/>
  <c r="DX40" i="2" s="1"/>
  <c r="DS41" i="2"/>
  <c r="DS42" i="2"/>
  <c r="DX42" i="2" s="1"/>
  <c r="DS43" i="2"/>
  <c r="DS44" i="2"/>
  <c r="DS45" i="2"/>
  <c r="DS46" i="2"/>
  <c r="DS47" i="2"/>
  <c r="DS48" i="2"/>
  <c r="DS49" i="2"/>
  <c r="DS50" i="2"/>
  <c r="DS51" i="2"/>
  <c r="DS52" i="2"/>
  <c r="DS53" i="2"/>
  <c r="DS54" i="2"/>
  <c r="DX54" i="2" s="1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X65" i="2" s="1"/>
  <c r="DS66" i="2"/>
  <c r="DX66" i="2" s="1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50" i="2" l="1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s="1"/>
  <c r="DS108" i="2" l="1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J23" i="2" s="1"/>
  <c r="DG23" i="2"/>
  <c r="DH23" i="2"/>
  <c r="DI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J54" i="2" s="1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J63" i="2" s="1"/>
  <c r="DG63" i="2"/>
  <c r="DH63" i="2"/>
  <c r="DI63" i="2"/>
  <c r="DE64" i="2"/>
  <c r="DF64" i="2"/>
  <c r="DG64" i="2"/>
  <c r="DH64" i="2"/>
  <c r="DI64" i="2"/>
  <c r="DJ64" i="2"/>
  <c r="DE65" i="2"/>
  <c r="DF65" i="2"/>
  <c r="DJ65" i="2" s="1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DC68" i="2" s="1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O27" i="2" s="1"/>
  <c r="CK28" i="2"/>
  <c r="CO28" i="2" s="1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O37" i="2" s="1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O61" i="2" s="1"/>
  <c r="CK62" i="2"/>
  <c r="CO62" i="2" s="1"/>
  <c r="CK63" i="2"/>
  <c r="CK64" i="2"/>
  <c r="CK65" i="2"/>
  <c r="CO65" i="2" s="1"/>
  <c r="CK66" i="2"/>
  <c r="CK67" i="2"/>
  <c r="CO67" i="2" s="1"/>
  <c r="CK68" i="2"/>
  <c r="CO68" i="2" s="1"/>
  <c r="CK69" i="2"/>
  <c r="CK70" i="2"/>
  <c r="CK71" i="2"/>
  <c r="CO71" i="2" s="1"/>
  <c r="CK72" i="2"/>
  <c r="CK73" i="2"/>
  <c r="CO73" i="2" s="1"/>
  <c r="CK74" i="2"/>
  <c r="CO74" i="2" s="1"/>
  <c r="CK75" i="2"/>
  <c r="CK76" i="2"/>
  <c r="CK77" i="2"/>
  <c r="CK78" i="2"/>
  <c r="CK79" i="2"/>
  <c r="CO79" i="2" s="1"/>
  <c r="CK80" i="2"/>
  <c r="CK81" i="2"/>
  <c r="CO81" i="2" s="1"/>
  <c r="CK82" i="2"/>
  <c r="CK83" i="2"/>
  <c r="CO83" i="2" s="1"/>
  <c r="CK84" i="2"/>
  <c r="CO15" i="2"/>
  <c r="CO17" i="2"/>
  <c r="CO39" i="2"/>
  <c r="CO63" i="2"/>
  <c r="CO66" i="2"/>
  <c r="CM12" i="2"/>
  <c r="CL12" i="2"/>
  <c r="CN12" i="2"/>
  <c r="CK12" i="2"/>
  <c r="CO60" i="2" l="1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C16" i="2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C28" i="2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C40" i="2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76" i="2" l="1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39" i="4"/>
  <c r="I61" i="4"/>
  <c r="I49" i="4"/>
  <c r="I53" i="4"/>
  <c r="I29" i="4"/>
  <c r="I18" i="4"/>
  <c r="I51" i="4"/>
  <c r="I45" i="4"/>
  <c r="I48" i="4"/>
  <c r="I8" i="4"/>
  <c r="I41" i="4"/>
  <c r="I67" i="4"/>
  <c r="I14" i="4"/>
  <c r="I7" i="4"/>
  <c r="I20" i="4"/>
  <c r="I47" i="4"/>
  <c r="I32" i="4"/>
  <c r="I37" i="4"/>
  <c r="I15" i="4"/>
  <c r="I35" i="4"/>
  <c r="I38" i="4"/>
  <c r="I19" i="4"/>
  <c r="I56" i="4"/>
  <c r="I52" i="4"/>
  <c r="I6" i="4"/>
  <c r="I62" i="4"/>
  <c r="I21" i="4"/>
  <c r="I74" i="4"/>
  <c r="I3" i="4"/>
  <c r="I30" i="4"/>
  <c r="I69" i="4"/>
  <c r="I73" i="4"/>
  <c r="I31" i="4"/>
  <c r="I42" i="4"/>
  <c r="I22" i="4"/>
  <c r="I70" i="4"/>
  <c r="I23" i="4"/>
  <c r="I72" i="4"/>
  <c r="I66" i="4"/>
  <c r="I57" i="4"/>
  <c r="I36" i="4"/>
  <c r="I26" i="4"/>
  <c r="I65" i="4"/>
  <c r="I13" i="4"/>
  <c r="I11" i="4"/>
  <c r="I9" i="4"/>
  <c r="I64" i="4"/>
  <c r="I54" i="4"/>
  <c r="I24" i="4"/>
  <c r="I60" i="4"/>
  <c r="I63" i="4"/>
  <c r="I5" i="4"/>
  <c r="I28" i="4"/>
  <c r="I43" i="4"/>
  <c r="I27" i="4"/>
  <c r="I16" i="4"/>
  <c r="I46" i="4"/>
  <c r="I4" i="4"/>
  <c r="I68" i="4"/>
  <c r="I40" i="4"/>
  <c r="I25" i="4"/>
  <c r="I59" i="4"/>
  <c r="I55" i="4"/>
  <c r="I44" i="4"/>
  <c r="I71" i="4"/>
  <c r="I58" i="4"/>
  <c r="I50" i="4"/>
  <c r="I33" i="4"/>
  <c r="I34" i="4"/>
  <c r="I10" i="4"/>
  <c r="I12" i="4"/>
  <c r="I17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0" i="4" s="1"/>
  <c r="BF35" i="2"/>
  <c r="BF31" i="2"/>
  <c r="BF23" i="2"/>
  <c r="Q8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2" i="4" s="1"/>
  <c r="BF33" i="2"/>
  <c r="Q35" i="4" s="1"/>
  <c r="BJ100" i="2"/>
  <c r="BJ94" i="2"/>
  <c r="BJ105" i="2"/>
  <c r="BF65" i="2"/>
  <c r="BF17" i="2"/>
  <c r="BF29" i="2"/>
  <c r="BF76" i="2"/>
  <c r="BF40" i="2"/>
  <c r="Q21" i="4" s="1"/>
  <c r="BF28" i="2"/>
  <c r="BF63" i="2"/>
  <c r="Q60" i="4" s="1"/>
  <c r="BF39" i="2"/>
  <c r="Q62" i="4" s="1"/>
  <c r="BF27" i="2"/>
  <c r="Q7" i="4" s="1"/>
  <c r="BF62" i="2"/>
  <c r="BF59" i="2"/>
  <c r="Q9" i="4" s="1"/>
  <c r="BF84" i="2"/>
  <c r="Q12" i="4" s="1"/>
  <c r="BA93" i="2"/>
  <c r="BF77" i="2"/>
  <c r="Q44" i="4" s="1"/>
  <c r="BF73" i="2"/>
  <c r="Q40" i="4" s="1"/>
  <c r="BF15" i="2"/>
  <c r="BA94" i="2"/>
  <c r="BF19" i="2"/>
  <c r="BA105" i="2"/>
  <c r="BF16" i="2"/>
  <c r="Q49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39" i="4"/>
  <c r="BW61" i="4"/>
  <c r="BW49" i="4"/>
  <c r="BW53" i="4"/>
  <c r="BW29" i="4"/>
  <c r="BW18" i="4"/>
  <c r="BW51" i="4"/>
  <c r="BW45" i="4"/>
  <c r="BW48" i="4"/>
  <c r="BW8" i="4"/>
  <c r="BW41" i="4"/>
  <c r="BW67" i="4"/>
  <c r="BW14" i="4"/>
  <c r="BW7" i="4"/>
  <c r="BW20" i="4"/>
  <c r="BW47" i="4"/>
  <c r="BW32" i="4"/>
  <c r="BW37" i="4"/>
  <c r="BW15" i="4"/>
  <c r="BW35" i="4"/>
  <c r="BW38" i="4"/>
  <c r="BW19" i="4"/>
  <c r="BW56" i="4"/>
  <c r="BW52" i="4"/>
  <c r="BW6" i="4"/>
  <c r="BW62" i="4"/>
  <c r="BW21" i="4"/>
  <c r="BW74" i="4"/>
  <c r="BW3" i="4"/>
  <c r="BW30" i="4"/>
  <c r="BW69" i="4"/>
  <c r="BW73" i="4"/>
  <c r="BW31" i="4"/>
  <c r="BW42" i="4"/>
  <c r="BW22" i="4"/>
  <c r="BW70" i="4"/>
  <c r="BW23" i="4"/>
  <c r="BW72" i="4"/>
  <c r="BW66" i="4"/>
  <c r="BW57" i="4"/>
  <c r="BW36" i="4"/>
  <c r="BW26" i="4"/>
  <c r="BW65" i="4"/>
  <c r="BW13" i="4"/>
  <c r="BW11" i="4"/>
  <c r="BW9" i="4"/>
  <c r="BW64" i="4"/>
  <c r="BW54" i="4"/>
  <c r="BW24" i="4"/>
  <c r="BW60" i="4"/>
  <c r="BW63" i="4"/>
  <c r="BW5" i="4"/>
  <c r="BW28" i="4"/>
  <c r="BW43" i="4"/>
  <c r="BW27" i="4"/>
  <c r="BW16" i="4"/>
  <c r="BW46" i="4"/>
  <c r="BW4" i="4"/>
  <c r="BW68" i="4"/>
  <c r="BW40" i="4"/>
  <c r="BW25" i="4"/>
  <c r="BW59" i="4"/>
  <c r="BW55" i="4"/>
  <c r="BW44" i="4"/>
  <c r="BW71" i="4"/>
  <c r="BW58" i="4"/>
  <c r="BW50" i="4"/>
  <c r="BW33" i="4"/>
  <c r="BW34" i="4"/>
  <c r="BW10" i="4"/>
  <c r="BW12" i="4"/>
  <c r="BV75" i="4"/>
  <c r="BV39" i="4"/>
  <c r="BV61" i="4"/>
  <c r="BV49" i="4"/>
  <c r="BV53" i="4"/>
  <c r="BV29" i="4"/>
  <c r="BV18" i="4"/>
  <c r="BV51" i="4"/>
  <c r="BV45" i="4"/>
  <c r="BV48" i="4"/>
  <c r="BV8" i="4"/>
  <c r="BV41" i="4"/>
  <c r="BV67" i="4"/>
  <c r="BV14" i="4"/>
  <c r="BV7" i="4"/>
  <c r="BV20" i="4"/>
  <c r="BV47" i="4"/>
  <c r="BV32" i="4"/>
  <c r="BV37" i="4"/>
  <c r="BV15" i="4"/>
  <c r="BV35" i="4"/>
  <c r="BV38" i="4"/>
  <c r="BV19" i="4"/>
  <c r="BV56" i="4"/>
  <c r="BV52" i="4"/>
  <c r="BV6" i="4"/>
  <c r="BV62" i="4"/>
  <c r="BV21" i="4"/>
  <c r="BV74" i="4"/>
  <c r="BV3" i="4"/>
  <c r="BV30" i="4"/>
  <c r="BV69" i="4"/>
  <c r="BV73" i="4"/>
  <c r="BV31" i="4"/>
  <c r="BV42" i="4"/>
  <c r="BV22" i="4"/>
  <c r="BV70" i="4"/>
  <c r="BV23" i="4"/>
  <c r="BV72" i="4"/>
  <c r="BV66" i="4"/>
  <c r="BV57" i="4"/>
  <c r="BV36" i="4"/>
  <c r="BV26" i="4"/>
  <c r="BV65" i="4"/>
  <c r="BV13" i="4"/>
  <c r="BV11" i="4"/>
  <c r="BV9" i="4"/>
  <c r="BV64" i="4"/>
  <c r="BV54" i="4"/>
  <c r="BV24" i="4"/>
  <c r="BV60" i="4"/>
  <c r="BV63" i="4"/>
  <c r="BV5" i="4"/>
  <c r="BV28" i="4"/>
  <c r="BV43" i="4"/>
  <c r="BV27" i="4"/>
  <c r="BV16" i="4"/>
  <c r="BV46" i="4"/>
  <c r="BV4" i="4"/>
  <c r="BV68" i="4"/>
  <c r="BV40" i="4"/>
  <c r="BV25" i="4"/>
  <c r="BV59" i="4"/>
  <c r="BV55" i="4"/>
  <c r="BV44" i="4"/>
  <c r="BV71" i="4"/>
  <c r="BV58" i="4"/>
  <c r="BV50" i="4"/>
  <c r="BV33" i="4"/>
  <c r="BV34" i="4"/>
  <c r="BV10" i="4"/>
  <c r="BV12" i="4"/>
  <c r="BU75" i="4"/>
  <c r="BU39" i="4"/>
  <c r="BU61" i="4"/>
  <c r="BU49" i="4"/>
  <c r="BU53" i="4"/>
  <c r="BU29" i="4"/>
  <c r="BU18" i="4"/>
  <c r="BU51" i="4"/>
  <c r="BU45" i="4"/>
  <c r="BU48" i="4"/>
  <c r="BU8" i="4"/>
  <c r="BU41" i="4"/>
  <c r="BU67" i="4"/>
  <c r="BU14" i="4"/>
  <c r="BU7" i="4"/>
  <c r="BU20" i="4"/>
  <c r="BU47" i="4"/>
  <c r="BU32" i="4"/>
  <c r="BU37" i="4"/>
  <c r="BU15" i="4"/>
  <c r="BU35" i="4"/>
  <c r="BU38" i="4"/>
  <c r="BU19" i="4"/>
  <c r="BU56" i="4"/>
  <c r="BU52" i="4"/>
  <c r="BU6" i="4"/>
  <c r="BU62" i="4"/>
  <c r="BU21" i="4"/>
  <c r="BU74" i="4"/>
  <c r="BU3" i="4"/>
  <c r="BU30" i="4"/>
  <c r="BU69" i="4"/>
  <c r="BU73" i="4"/>
  <c r="BU31" i="4"/>
  <c r="BU42" i="4"/>
  <c r="BU22" i="4"/>
  <c r="BU70" i="4"/>
  <c r="BU23" i="4"/>
  <c r="BU72" i="4"/>
  <c r="BU66" i="4"/>
  <c r="BU57" i="4"/>
  <c r="BU36" i="4"/>
  <c r="BU26" i="4"/>
  <c r="BU65" i="4"/>
  <c r="BU13" i="4"/>
  <c r="BU11" i="4"/>
  <c r="BU9" i="4"/>
  <c r="BU64" i="4"/>
  <c r="BU54" i="4"/>
  <c r="BU24" i="4"/>
  <c r="BU60" i="4"/>
  <c r="BU63" i="4"/>
  <c r="BU5" i="4"/>
  <c r="BU28" i="4"/>
  <c r="BU43" i="4"/>
  <c r="BU27" i="4"/>
  <c r="BU16" i="4"/>
  <c r="BU46" i="4"/>
  <c r="BU4" i="4"/>
  <c r="BU68" i="4"/>
  <c r="BU40" i="4"/>
  <c r="BU25" i="4"/>
  <c r="BU59" i="4"/>
  <c r="BU55" i="4"/>
  <c r="BU44" i="4"/>
  <c r="BU71" i="4"/>
  <c r="BU58" i="4"/>
  <c r="BU50" i="4"/>
  <c r="BU33" i="4"/>
  <c r="BU34" i="4"/>
  <c r="BU10" i="4"/>
  <c r="BU12" i="4"/>
  <c r="BT75" i="4"/>
  <c r="BT39" i="4"/>
  <c r="BT61" i="4"/>
  <c r="BT49" i="4"/>
  <c r="BT53" i="4"/>
  <c r="BT29" i="4"/>
  <c r="BT18" i="4"/>
  <c r="BT51" i="4"/>
  <c r="BT45" i="4"/>
  <c r="BT48" i="4"/>
  <c r="BT8" i="4"/>
  <c r="BT41" i="4"/>
  <c r="BT67" i="4"/>
  <c r="BT14" i="4"/>
  <c r="BT7" i="4"/>
  <c r="BT20" i="4"/>
  <c r="BT47" i="4"/>
  <c r="BT32" i="4"/>
  <c r="BT37" i="4"/>
  <c r="BT15" i="4"/>
  <c r="BT35" i="4"/>
  <c r="BT38" i="4"/>
  <c r="BT19" i="4"/>
  <c r="BT56" i="4"/>
  <c r="BT52" i="4"/>
  <c r="BT6" i="4"/>
  <c r="BT62" i="4"/>
  <c r="BT21" i="4"/>
  <c r="BT74" i="4"/>
  <c r="BT3" i="4"/>
  <c r="BT30" i="4"/>
  <c r="BT69" i="4"/>
  <c r="BT73" i="4"/>
  <c r="BT31" i="4"/>
  <c r="BT42" i="4"/>
  <c r="BT22" i="4"/>
  <c r="BT70" i="4"/>
  <c r="BT23" i="4"/>
  <c r="BT72" i="4"/>
  <c r="BT66" i="4"/>
  <c r="BT57" i="4"/>
  <c r="BT36" i="4"/>
  <c r="BT26" i="4"/>
  <c r="BT65" i="4"/>
  <c r="BT13" i="4"/>
  <c r="BT11" i="4"/>
  <c r="BT9" i="4"/>
  <c r="BT64" i="4"/>
  <c r="BT54" i="4"/>
  <c r="BT24" i="4"/>
  <c r="BT60" i="4"/>
  <c r="BT63" i="4"/>
  <c r="BT5" i="4"/>
  <c r="BT28" i="4"/>
  <c r="BT43" i="4"/>
  <c r="BT27" i="4"/>
  <c r="BT16" i="4"/>
  <c r="BT46" i="4"/>
  <c r="BT4" i="4"/>
  <c r="BT68" i="4"/>
  <c r="BT40" i="4"/>
  <c r="BT25" i="4"/>
  <c r="BT59" i="4"/>
  <c r="BT55" i="4"/>
  <c r="BT44" i="4"/>
  <c r="BT71" i="4"/>
  <c r="BT58" i="4"/>
  <c r="BT50" i="4"/>
  <c r="BT33" i="4"/>
  <c r="BT34" i="4"/>
  <c r="BT10" i="4"/>
  <c r="BT12" i="4"/>
  <c r="BS75" i="4"/>
  <c r="BS39" i="4"/>
  <c r="BS61" i="4"/>
  <c r="BS49" i="4"/>
  <c r="BS53" i="4"/>
  <c r="BS29" i="4"/>
  <c r="BS18" i="4"/>
  <c r="BS51" i="4"/>
  <c r="BS45" i="4"/>
  <c r="BS48" i="4"/>
  <c r="BS8" i="4"/>
  <c r="BS41" i="4"/>
  <c r="BS67" i="4"/>
  <c r="BS14" i="4"/>
  <c r="BS7" i="4"/>
  <c r="BS20" i="4"/>
  <c r="BS47" i="4"/>
  <c r="BS32" i="4"/>
  <c r="BS37" i="4"/>
  <c r="BS15" i="4"/>
  <c r="BS35" i="4"/>
  <c r="BS38" i="4"/>
  <c r="BS19" i="4"/>
  <c r="BS56" i="4"/>
  <c r="BS52" i="4"/>
  <c r="BS6" i="4"/>
  <c r="BS62" i="4"/>
  <c r="BS21" i="4"/>
  <c r="BS74" i="4"/>
  <c r="BS3" i="4"/>
  <c r="BS30" i="4"/>
  <c r="BS69" i="4"/>
  <c r="BS73" i="4"/>
  <c r="BS31" i="4"/>
  <c r="BS42" i="4"/>
  <c r="BS22" i="4"/>
  <c r="BS70" i="4"/>
  <c r="BS23" i="4"/>
  <c r="BS72" i="4"/>
  <c r="BS66" i="4"/>
  <c r="BS57" i="4"/>
  <c r="BS36" i="4"/>
  <c r="BS26" i="4"/>
  <c r="BS65" i="4"/>
  <c r="BS13" i="4"/>
  <c r="BS11" i="4"/>
  <c r="BS9" i="4"/>
  <c r="BS64" i="4"/>
  <c r="BS54" i="4"/>
  <c r="BS24" i="4"/>
  <c r="BS60" i="4"/>
  <c r="BS63" i="4"/>
  <c r="BS5" i="4"/>
  <c r="BS28" i="4"/>
  <c r="BS43" i="4"/>
  <c r="BS27" i="4"/>
  <c r="BS16" i="4"/>
  <c r="BS46" i="4"/>
  <c r="BS4" i="4"/>
  <c r="BS68" i="4"/>
  <c r="BS40" i="4"/>
  <c r="BS25" i="4"/>
  <c r="BS59" i="4"/>
  <c r="BS55" i="4"/>
  <c r="BS44" i="4"/>
  <c r="BS71" i="4"/>
  <c r="BS58" i="4"/>
  <c r="BS50" i="4"/>
  <c r="BS33" i="4"/>
  <c r="BS34" i="4"/>
  <c r="BS10" i="4"/>
  <c r="BS12" i="4"/>
  <c r="BR75" i="4"/>
  <c r="BR39" i="4"/>
  <c r="BR61" i="4"/>
  <c r="BR49" i="4"/>
  <c r="BR53" i="4"/>
  <c r="BR29" i="4"/>
  <c r="BR18" i="4"/>
  <c r="BR51" i="4"/>
  <c r="BR45" i="4"/>
  <c r="BR48" i="4"/>
  <c r="BR8" i="4"/>
  <c r="BR41" i="4"/>
  <c r="BR67" i="4"/>
  <c r="BR14" i="4"/>
  <c r="BR7" i="4"/>
  <c r="BR20" i="4"/>
  <c r="BR47" i="4"/>
  <c r="BR32" i="4"/>
  <c r="BR37" i="4"/>
  <c r="BR15" i="4"/>
  <c r="BR35" i="4"/>
  <c r="BR38" i="4"/>
  <c r="BR19" i="4"/>
  <c r="BR56" i="4"/>
  <c r="BR52" i="4"/>
  <c r="BR6" i="4"/>
  <c r="BR62" i="4"/>
  <c r="BR21" i="4"/>
  <c r="BR74" i="4"/>
  <c r="BR3" i="4"/>
  <c r="BR30" i="4"/>
  <c r="BR69" i="4"/>
  <c r="BR73" i="4"/>
  <c r="BR31" i="4"/>
  <c r="BR42" i="4"/>
  <c r="BR22" i="4"/>
  <c r="BR70" i="4"/>
  <c r="BR23" i="4"/>
  <c r="BR72" i="4"/>
  <c r="BR66" i="4"/>
  <c r="BR57" i="4"/>
  <c r="BR36" i="4"/>
  <c r="BR26" i="4"/>
  <c r="BR65" i="4"/>
  <c r="BR13" i="4"/>
  <c r="BR11" i="4"/>
  <c r="BR9" i="4"/>
  <c r="BR64" i="4"/>
  <c r="BR54" i="4"/>
  <c r="BR24" i="4"/>
  <c r="BR60" i="4"/>
  <c r="BR63" i="4"/>
  <c r="BR5" i="4"/>
  <c r="BR28" i="4"/>
  <c r="BR43" i="4"/>
  <c r="BR27" i="4"/>
  <c r="BR16" i="4"/>
  <c r="BR46" i="4"/>
  <c r="BR4" i="4"/>
  <c r="BR68" i="4"/>
  <c r="BR40" i="4"/>
  <c r="BR25" i="4"/>
  <c r="BR59" i="4"/>
  <c r="BR55" i="4"/>
  <c r="BR44" i="4"/>
  <c r="BR71" i="4"/>
  <c r="BR58" i="4"/>
  <c r="BR50" i="4"/>
  <c r="BR33" i="4"/>
  <c r="BR34" i="4"/>
  <c r="BR10" i="4"/>
  <c r="BR12" i="4"/>
  <c r="BQ75" i="4"/>
  <c r="BQ39" i="4"/>
  <c r="BQ61" i="4"/>
  <c r="BQ49" i="4"/>
  <c r="BQ53" i="4"/>
  <c r="BQ29" i="4"/>
  <c r="BQ18" i="4"/>
  <c r="BQ51" i="4"/>
  <c r="BQ45" i="4"/>
  <c r="BQ48" i="4"/>
  <c r="BQ8" i="4"/>
  <c r="BQ41" i="4"/>
  <c r="BQ67" i="4"/>
  <c r="BQ14" i="4"/>
  <c r="BQ7" i="4"/>
  <c r="BQ20" i="4"/>
  <c r="BQ47" i="4"/>
  <c r="BQ32" i="4"/>
  <c r="BQ37" i="4"/>
  <c r="BQ15" i="4"/>
  <c r="BQ35" i="4"/>
  <c r="BQ38" i="4"/>
  <c r="BQ19" i="4"/>
  <c r="BQ56" i="4"/>
  <c r="BQ52" i="4"/>
  <c r="BQ6" i="4"/>
  <c r="BQ62" i="4"/>
  <c r="BQ21" i="4"/>
  <c r="BQ74" i="4"/>
  <c r="BQ3" i="4"/>
  <c r="BQ30" i="4"/>
  <c r="BQ69" i="4"/>
  <c r="BQ73" i="4"/>
  <c r="BQ31" i="4"/>
  <c r="BQ42" i="4"/>
  <c r="BQ22" i="4"/>
  <c r="BQ70" i="4"/>
  <c r="BQ23" i="4"/>
  <c r="BQ72" i="4"/>
  <c r="BQ66" i="4"/>
  <c r="BQ57" i="4"/>
  <c r="BQ36" i="4"/>
  <c r="BQ26" i="4"/>
  <c r="BQ65" i="4"/>
  <c r="BQ13" i="4"/>
  <c r="BQ11" i="4"/>
  <c r="BQ9" i="4"/>
  <c r="BQ64" i="4"/>
  <c r="BQ54" i="4"/>
  <c r="BQ24" i="4"/>
  <c r="BQ60" i="4"/>
  <c r="BQ63" i="4"/>
  <c r="BQ5" i="4"/>
  <c r="BQ28" i="4"/>
  <c r="BQ43" i="4"/>
  <c r="BQ27" i="4"/>
  <c r="BQ16" i="4"/>
  <c r="BQ46" i="4"/>
  <c r="BQ4" i="4"/>
  <c r="BQ68" i="4"/>
  <c r="BQ40" i="4"/>
  <c r="BQ25" i="4"/>
  <c r="BQ59" i="4"/>
  <c r="BQ55" i="4"/>
  <c r="BQ44" i="4"/>
  <c r="BQ71" i="4"/>
  <c r="BQ58" i="4"/>
  <c r="BQ50" i="4"/>
  <c r="BQ33" i="4"/>
  <c r="BQ34" i="4"/>
  <c r="BQ10" i="4"/>
  <c r="BQ12" i="4"/>
  <c r="BP75" i="4"/>
  <c r="BP39" i="4"/>
  <c r="BP61" i="4"/>
  <c r="BP49" i="4"/>
  <c r="BP53" i="4"/>
  <c r="BP29" i="4"/>
  <c r="BP18" i="4"/>
  <c r="BP51" i="4"/>
  <c r="BP45" i="4"/>
  <c r="BP48" i="4"/>
  <c r="BP8" i="4"/>
  <c r="BP41" i="4"/>
  <c r="BP67" i="4"/>
  <c r="BP14" i="4"/>
  <c r="BP7" i="4"/>
  <c r="BP20" i="4"/>
  <c r="BP47" i="4"/>
  <c r="BP32" i="4"/>
  <c r="BP37" i="4"/>
  <c r="BP15" i="4"/>
  <c r="BP35" i="4"/>
  <c r="BP38" i="4"/>
  <c r="BP19" i="4"/>
  <c r="BP56" i="4"/>
  <c r="BP52" i="4"/>
  <c r="BP6" i="4"/>
  <c r="BP62" i="4"/>
  <c r="BP21" i="4"/>
  <c r="BP74" i="4"/>
  <c r="BP3" i="4"/>
  <c r="BP30" i="4"/>
  <c r="BP69" i="4"/>
  <c r="BP73" i="4"/>
  <c r="BP31" i="4"/>
  <c r="BP42" i="4"/>
  <c r="BP22" i="4"/>
  <c r="BP70" i="4"/>
  <c r="BP23" i="4"/>
  <c r="BP72" i="4"/>
  <c r="BP66" i="4"/>
  <c r="BP57" i="4"/>
  <c r="BP36" i="4"/>
  <c r="BP26" i="4"/>
  <c r="BP65" i="4"/>
  <c r="BP13" i="4"/>
  <c r="BP11" i="4"/>
  <c r="BP9" i="4"/>
  <c r="BP64" i="4"/>
  <c r="BP54" i="4"/>
  <c r="BP24" i="4"/>
  <c r="BP60" i="4"/>
  <c r="BP63" i="4"/>
  <c r="BP5" i="4"/>
  <c r="BP28" i="4"/>
  <c r="BP43" i="4"/>
  <c r="BP27" i="4"/>
  <c r="BP16" i="4"/>
  <c r="BP46" i="4"/>
  <c r="BP4" i="4"/>
  <c r="BP68" i="4"/>
  <c r="BP40" i="4"/>
  <c r="BP25" i="4"/>
  <c r="BP59" i="4"/>
  <c r="BP55" i="4"/>
  <c r="BP44" i="4"/>
  <c r="BP71" i="4"/>
  <c r="BP58" i="4"/>
  <c r="BP50" i="4"/>
  <c r="BP33" i="4"/>
  <c r="BP34" i="4"/>
  <c r="BP10" i="4"/>
  <c r="BP12" i="4"/>
  <c r="BO75" i="4"/>
  <c r="BO39" i="4"/>
  <c r="BO61" i="4"/>
  <c r="BO49" i="4"/>
  <c r="BO53" i="4"/>
  <c r="BO29" i="4"/>
  <c r="BO18" i="4"/>
  <c r="BO51" i="4"/>
  <c r="BO45" i="4"/>
  <c r="BO48" i="4"/>
  <c r="BO8" i="4"/>
  <c r="BO41" i="4"/>
  <c r="BO67" i="4"/>
  <c r="BO14" i="4"/>
  <c r="BO7" i="4"/>
  <c r="BO20" i="4"/>
  <c r="BO47" i="4"/>
  <c r="BO32" i="4"/>
  <c r="BO37" i="4"/>
  <c r="BO15" i="4"/>
  <c r="BO35" i="4"/>
  <c r="BO38" i="4"/>
  <c r="BO19" i="4"/>
  <c r="BO56" i="4"/>
  <c r="BO52" i="4"/>
  <c r="BO6" i="4"/>
  <c r="BO62" i="4"/>
  <c r="BO21" i="4"/>
  <c r="BO74" i="4"/>
  <c r="BO3" i="4"/>
  <c r="BO30" i="4"/>
  <c r="BO69" i="4"/>
  <c r="BO73" i="4"/>
  <c r="BO31" i="4"/>
  <c r="BO42" i="4"/>
  <c r="BO22" i="4"/>
  <c r="BO70" i="4"/>
  <c r="BO23" i="4"/>
  <c r="BO72" i="4"/>
  <c r="BO66" i="4"/>
  <c r="BO57" i="4"/>
  <c r="BO36" i="4"/>
  <c r="BO26" i="4"/>
  <c r="BO65" i="4"/>
  <c r="BO13" i="4"/>
  <c r="BO11" i="4"/>
  <c r="BO9" i="4"/>
  <c r="BO64" i="4"/>
  <c r="BO54" i="4"/>
  <c r="BO24" i="4"/>
  <c r="BO60" i="4"/>
  <c r="BO63" i="4"/>
  <c r="BO5" i="4"/>
  <c r="BO28" i="4"/>
  <c r="BO43" i="4"/>
  <c r="BO27" i="4"/>
  <c r="BO16" i="4"/>
  <c r="BO46" i="4"/>
  <c r="BO4" i="4"/>
  <c r="BO68" i="4"/>
  <c r="BO40" i="4"/>
  <c r="BO25" i="4"/>
  <c r="BO59" i="4"/>
  <c r="BO55" i="4"/>
  <c r="BO44" i="4"/>
  <c r="BO71" i="4"/>
  <c r="BO58" i="4"/>
  <c r="BO50" i="4"/>
  <c r="BO33" i="4"/>
  <c r="BO34" i="4"/>
  <c r="BO10" i="4"/>
  <c r="BO12" i="4"/>
  <c r="BN75" i="4"/>
  <c r="BN39" i="4"/>
  <c r="BN61" i="4"/>
  <c r="BN49" i="4"/>
  <c r="BN53" i="4"/>
  <c r="BN29" i="4"/>
  <c r="BN18" i="4"/>
  <c r="BN51" i="4"/>
  <c r="BN45" i="4"/>
  <c r="BN48" i="4"/>
  <c r="BN8" i="4"/>
  <c r="BN41" i="4"/>
  <c r="BN67" i="4"/>
  <c r="BN14" i="4"/>
  <c r="BN7" i="4"/>
  <c r="BN20" i="4"/>
  <c r="BN47" i="4"/>
  <c r="BN32" i="4"/>
  <c r="BN37" i="4"/>
  <c r="BN15" i="4"/>
  <c r="BN35" i="4"/>
  <c r="BN38" i="4"/>
  <c r="BN19" i="4"/>
  <c r="BN56" i="4"/>
  <c r="BN52" i="4"/>
  <c r="BN6" i="4"/>
  <c r="BN62" i="4"/>
  <c r="BN21" i="4"/>
  <c r="BN74" i="4"/>
  <c r="BN3" i="4"/>
  <c r="BN30" i="4"/>
  <c r="BN69" i="4"/>
  <c r="BN73" i="4"/>
  <c r="BN31" i="4"/>
  <c r="BN42" i="4"/>
  <c r="BN22" i="4"/>
  <c r="BN70" i="4"/>
  <c r="BN23" i="4"/>
  <c r="BN72" i="4"/>
  <c r="BN66" i="4"/>
  <c r="BN57" i="4"/>
  <c r="BN36" i="4"/>
  <c r="BN26" i="4"/>
  <c r="BN65" i="4"/>
  <c r="BN13" i="4"/>
  <c r="BN11" i="4"/>
  <c r="BN9" i="4"/>
  <c r="BN64" i="4"/>
  <c r="BN54" i="4"/>
  <c r="BN24" i="4"/>
  <c r="BN60" i="4"/>
  <c r="BN63" i="4"/>
  <c r="BN5" i="4"/>
  <c r="BN28" i="4"/>
  <c r="BN43" i="4"/>
  <c r="BN27" i="4"/>
  <c r="BN16" i="4"/>
  <c r="BN46" i="4"/>
  <c r="BN4" i="4"/>
  <c r="BN68" i="4"/>
  <c r="BN40" i="4"/>
  <c r="BN25" i="4"/>
  <c r="BN59" i="4"/>
  <c r="BN55" i="4"/>
  <c r="BN44" i="4"/>
  <c r="BN71" i="4"/>
  <c r="BN58" i="4"/>
  <c r="BN50" i="4"/>
  <c r="BN33" i="4"/>
  <c r="BN34" i="4"/>
  <c r="BN10" i="4"/>
  <c r="BN12" i="4"/>
  <c r="BM75" i="4"/>
  <c r="BM39" i="4"/>
  <c r="BM61" i="4"/>
  <c r="BM49" i="4"/>
  <c r="BM53" i="4"/>
  <c r="BM29" i="4"/>
  <c r="BM18" i="4"/>
  <c r="BM51" i="4"/>
  <c r="BM45" i="4"/>
  <c r="BM48" i="4"/>
  <c r="BM8" i="4"/>
  <c r="BM41" i="4"/>
  <c r="BM67" i="4"/>
  <c r="BM14" i="4"/>
  <c r="BM7" i="4"/>
  <c r="BM20" i="4"/>
  <c r="BM47" i="4"/>
  <c r="BM32" i="4"/>
  <c r="BM37" i="4"/>
  <c r="BM15" i="4"/>
  <c r="BM35" i="4"/>
  <c r="BM38" i="4"/>
  <c r="BM19" i="4"/>
  <c r="BM56" i="4"/>
  <c r="BM52" i="4"/>
  <c r="BM6" i="4"/>
  <c r="BM62" i="4"/>
  <c r="BM21" i="4"/>
  <c r="BM74" i="4"/>
  <c r="BM3" i="4"/>
  <c r="BM30" i="4"/>
  <c r="BM69" i="4"/>
  <c r="BM73" i="4"/>
  <c r="BM31" i="4"/>
  <c r="BM42" i="4"/>
  <c r="BM22" i="4"/>
  <c r="BM70" i="4"/>
  <c r="BM23" i="4"/>
  <c r="BM72" i="4"/>
  <c r="BM66" i="4"/>
  <c r="BM57" i="4"/>
  <c r="BM36" i="4"/>
  <c r="BM26" i="4"/>
  <c r="BM65" i="4"/>
  <c r="BM13" i="4"/>
  <c r="BM11" i="4"/>
  <c r="BM9" i="4"/>
  <c r="BM64" i="4"/>
  <c r="BM54" i="4"/>
  <c r="BM24" i="4"/>
  <c r="BM60" i="4"/>
  <c r="BM63" i="4"/>
  <c r="BM5" i="4"/>
  <c r="BM28" i="4"/>
  <c r="BM43" i="4"/>
  <c r="BM27" i="4"/>
  <c r="BM16" i="4"/>
  <c r="BM46" i="4"/>
  <c r="BM4" i="4"/>
  <c r="BM68" i="4"/>
  <c r="BM40" i="4"/>
  <c r="BM25" i="4"/>
  <c r="BM59" i="4"/>
  <c r="BM55" i="4"/>
  <c r="BM44" i="4"/>
  <c r="BM71" i="4"/>
  <c r="BM58" i="4"/>
  <c r="BM50" i="4"/>
  <c r="BM33" i="4"/>
  <c r="BM34" i="4"/>
  <c r="BM10" i="4"/>
  <c r="BM12" i="4"/>
  <c r="BL75" i="4"/>
  <c r="BL39" i="4"/>
  <c r="BL61" i="4"/>
  <c r="BL49" i="4"/>
  <c r="BL53" i="4"/>
  <c r="BL29" i="4"/>
  <c r="BL18" i="4"/>
  <c r="BL51" i="4"/>
  <c r="BL45" i="4"/>
  <c r="BL48" i="4"/>
  <c r="BL8" i="4"/>
  <c r="BL41" i="4"/>
  <c r="BL67" i="4"/>
  <c r="BL14" i="4"/>
  <c r="BL7" i="4"/>
  <c r="BL20" i="4"/>
  <c r="BL47" i="4"/>
  <c r="BL32" i="4"/>
  <c r="BL37" i="4"/>
  <c r="BL15" i="4"/>
  <c r="BL35" i="4"/>
  <c r="BL38" i="4"/>
  <c r="BL19" i="4"/>
  <c r="BL56" i="4"/>
  <c r="BL52" i="4"/>
  <c r="BL6" i="4"/>
  <c r="BL62" i="4"/>
  <c r="BL21" i="4"/>
  <c r="BL74" i="4"/>
  <c r="BL3" i="4"/>
  <c r="BL30" i="4"/>
  <c r="BL69" i="4"/>
  <c r="BL73" i="4"/>
  <c r="BL31" i="4"/>
  <c r="BL42" i="4"/>
  <c r="BL22" i="4"/>
  <c r="BL70" i="4"/>
  <c r="BL23" i="4"/>
  <c r="BL72" i="4"/>
  <c r="BL66" i="4"/>
  <c r="BL57" i="4"/>
  <c r="BL36" i="4"/>
  <c r="BL26" i="4"/>
  <c r="BL65" i="4"/>
  <c r="BL13" i="4"/>
  <c r="BL11" i="4"/>
  <c r="BL9" i="4"/>
  <c r="BL64" i="4"/>
  <c r="BL54" i="4"/>
  <c r="BL24" i="4"/>
  <c r="BL60" i="4"/>
  <c r="BL63" i="4"/>
  <c r="BL5" i="4"/>
  <c r="BL28" i="4"/>
  <c r="BL43" i="4"/>
  <c r="BL27" i="4"/>
  <c r="BL16" i="4"/>
  <c r="BL46" i="4"/>
  <c r="BL4" i="4"/>
  <c r="BL68" i="4"/>
  <c r="BL40" i="4"/>
  <c r="BL25" i="4"/>
  <c r="BL59" i="4"/>
  <c r="BL55" i="4"/>
  <c r="BL44" i="4"/>
  <c r="BL71" i="4"/>
  <c r="BL58" i="4"/>
  <c r="BL50" i="4"/>
  <c r="BL33" i="4"/>
  <c r="BL34" i="4"/>
  <c r="BL10" i="4"/>
  <c r="BL12" i="4"/>
  <c r="BK75" i="4"/>
  <c r="BK39" i="4"/>
  <c r="BK61" i="4"/>
  <c r="BK49" i="4"/>
  <c r="BK53" i="4"/>
  <c r="BK29" i="4"/>
  <c r="BK18" i="4"/>
  <c r="BK51" i="4"/>
  <c r="BK45" i="4"/>
  <c r="BK48" i="4"/>
  <c r="BK8" i="4"/>
  <c r="BK41" i="4"/>
  <c r="BK67" i="4"/>
  <c r="BK14" i="4"/>
  <c r="BK7" i="4"/>
  <c r="BK20" i="4"/>
  <c r="BK47" i="4"/>
  <c r="BK32" i="4"/>
  <c r="BK37" i="4"/>
  <c r="BK15" i="4"/>
  <c r="BK35" i="4"/>
  <c r="BK38" i="4"/>
  <c r="BK19" i="4"/>
  <c r="BK56" i="4"/>
  <c r="BK52" i="4"/>
  <c r="BK6" i="4"/>
  <c r="BK62" i="4"/>
  <c r="BK21" i="4"/>
  <c r="BK74" i="4"/>
  <c r="BK3" i="4"/>
  <c r="BK30" i="4"/>
  <c r="BK69" i="4"/>
  <c r="BK73" i="4"/>
  <c r="BK31" i="4"/>
  <c r="BK42" i="4"/>
  <c r="BK22" i="4"/>
  <c r="BK70" i="4"/>
  <c r="BK23" i="4"/>
  <c r="BK72" i="4"/>
  <c r="BK66" i="4"/>
  <c r="BK57" i="4"/>
  <c r="BK36" i="4"/>
  <c r="BK26" i="4"/>
  <c r="BK65" i="4"/>
  <c r="BK13" i="4"/>
  <c r="BK11" i="4"/>
  <c r="BK9" i="4"/>
  <c r="BK64" i="4"/>
  <c r="BK54" i="4"/>
  <c r="BK24" i="4"/>
  <c r="BK60" i="4"/>
  <c r="BK63" i="4"/>
  <c r="BK5" i="4"/>
  <c r="BK28" i="4"/>
  <c r="BK43" i="4"/>
  <c r="BK27" i="4"/>
  <c r="BK16" i="4"/>
  <c r="BK46" i="4"/>
  <c r="BK4" i="4"/>
  <c r="BK68" i="4"/>
  <c r="BK40" i="4"/>
  <c r="BK25" i="4"/>
  <c r="BK59" i="4"/>
  <c r="BK55" i="4"/>
  <c r="BK44" i="4"/>
  <c r="BK71" i="4"/>
  <c r="BK58" i="4"/>
  <c r="BK50" i="4"/>
  <c r="BK33" i="4"/>
  <c r="BK34" i="4"/>
  <c r="BK10" i="4"/>
  <c r="BK12" i="4"/>
  <c r="BJ75" i="4"/>
  <c r="BJ39" i="4"/>
  <c r="BJ61" i="4"/>
  <c r="BJ49" i="4"/>
  <c r="BJ53" i="4"/>
  <c r="BJ29" i="4"/>
  <c r="BJ18" i="4"/>
  <c r="BJ51" i="4"/>
  <c r="BJ45" i="4"/>
  <c r="BJ48" i="4"/>
  <c r="BJ8" i="4"/>
  <c r="BJ41" i="4"/>
  <c r="BJ67" i="4"/>
  <c r="BJ14" i="4"/>
  <c r="BJ7" i="4"/>
  <c r="BJ20" i="4"/>
  <c r="BJ47" i="4"/>
  <c r="BJ32" i="4"/>
  <c r="BJ37" i="4"/>
  <c r="BJ15" i="4"/>
  <c r="BJ35" i="4"/>
  <c r="BJ38" i="4"/>
  <c r="BJ19" i="4"/>
  <c r="BJ56" i="4"/>
  <c r="BJ52" i="4"/>
  <c r="BJ6" i="4"/>
  <c r="BJ62" i="4"/>
  <c r="BJ21" i="4"/>
  <c r="BJ74" i="4"/>
  <c r="BJ3" i="4"/>
  <c r="BJ30" i="4"/>
  <c r="BJ69" i="4"/>
  <c r="BJ73" i="4"/>
  <c r="BJ31" i="4"/>
  <c r="BJ42" i="4"/>
  <c r="BJ22" i="4"/>
  <c r="BJ70" i="4"/>
  <c r="BJ23" i="4"/>
  <c r="BJ72" i="4"/>
  <c r="BJ66" i="4"/>
  <c r="BJ57" i="4"/>
  <c r="BJ36" i="4"/>
  <c r="BJ26" i="4"/>
  <c r="BJ65" i="4"/>
  <c r="BJ13" i="4"/>
  <c r="BJ11" i="4"/>
  <c r="BJ9" i="4"/>
  <c r="BJ64" i="4"/>
  <c r="BJ54" i="4"/>
  <c r="BJ24" i="4"/>
  <c r="BJ60" i="4"/>
  <c r="BJ63" i="4"/>
  <c r="BJ5" i="4"/>
  <c r="BJ28" i="4"/>
  <c r="BJ43" i="4"/>
  <c r="BJ27" i="4"/>
  <c r="BJ16" i="4"/>
  <c r="BJ46" i="4"/>
  <c r="BJ4" i="4"/>
  <c r="BJ68" i="4"/>
  <c r="BJ40" i="4"/>
  <c r="BJ25" i="4"/>
  <c r="BJ59" i="4"/>
  <c r="BJ55" i="4"/>
  <c r="BJ44" i="4"/>
  <c r="BJ71" i="4"/>
  <c r="BJ58" i="4"/>
  <c r="BJ50" i="4"/>
  <c r="BJ33" i="4"/>
  <c r="BJ34" i="4"/>
  <c r="BJ10" i="4"/>
  <c r="BJ12" i="4"/>
  <c r="BI75" i="4"/>
  <c r="BI39" i="4"/>
  <c r="BI61" i="4"/>
  <c r="BI49" i="4"/>
  <c r="BI53" i="4"/>
  <c r="BI29" i="4"/>
  <c r="BI18" i="4"/>
  <c r="BI51" i="4"/>
  <c r="BI45" i="4"/>
  <c r="BI48" i="4"/>
  <c r="BI8" i="4"/>
  <c r="BI41" i="4"/>
  <c r="BI67" i="4"/>
  <c r="BI14" i="4"/>
  <c r="BI7" i="4"/>
  <c r="BI20" i="4"/>
  <c r="BI47" i="4"/>
  <c r="BI32" i="4"/>
  <c r="BI37" i="4"/>
  <c r="BI15" i="4"/>
  <c r="BI35" i="4"/>
  <c r="BI38" i="4"/>
  <c r="BI19" i="4"/>
  <c r="BI56" i="4"/>
  <c r="BI52" i="4"/>
  <c r="BI6" i="4"/>
  <c r="BI62" i="4"/>
  <c r="BI21" i="4"/>
  <c r="BI74" i="4"/>
  <c r="BI3" i="4"/>
  <c r="BI30" i="4"/>
  <c r="BI69" i="4"/>
  <c r="BI73" i="4"/>
  <c r="BI31" i="4"/>
  <c r="BI42" i="4"/>
  <c r="BI22" i="4"/>
  <c r="BI70" i="4"/>
  <c r="BI23" i="4"/>
  <c r="BI72" i="4"/>
  <c r="BI66" i="4"/>
  <c r="BI57" i="4"/>
  <c r="BI36" i="4"/>
  <c r="BI26" i="4"/>
  <c r="BI65" i="4"/>
  <c r="BI13" i="4"/>
  <c r="BI11" i="4"/>
  <c r="BI9" i="4"/>
  <c r="BI64" i="4"/>
  <c r="BI54" i="4"/>
  <c r="BI24" i="4"/>
  <c r="BI60" i="4"/>
  <c r="BI63" i="4"/>
  <c r="BI5" i="4"/>
  <c r="BI28" i="4"/>
  <c r="BI43" i="4"/>
  <c r="BI27" i="4"/>
  <c r="BI16" i="4"/>
  <c r="BI46" i="4"/>
  <c r="BI4" i="4"/>
  <c r="BI68" i="4"/>
  <c r="BI40" i="4"/>
  <c r="BI25" i="4"/>
  <c r="BI59" i="4"/>
  <c r="BI55" i="4"/>
  <c r="BI44" i="4"/>
  <c r="BI71" i="4"/>
  <c r="BI58" i="4"/>
  <c r="BI50" i="4"/>
  <c r="BI33" i="4"/>
  <c r="BI34" i="4"/>
  <c r="BI10" i="4"/>
  <c r="BI12" i="4"/>
  <c r="BH75" i="4"/>
  <c r="BH39" i="4"/>
  <c r="BH61" i="4"/>
  <c r="BH49" i="4"/>
  <c r="BH53" i="4"/>
  <c r="BH29" i="4"/>
  <c r="BH18" i="4"/>
  <c r="BH51" i="4"/>
  <c r="BH45" i="4"/>
  <c r="BH48" i="4"/>
  <c r="BH8" i="4"/>
  <c r="BH41" i="4"/>
  <c r="BH67" i="4"/>
  <c r="BH14" i="4"/>
  <c r="BH7" i="4"/>
  <c r="BH20" i="4"/>
  <c r="BH47" i="4"/>
  <c r="BH32" i="4"/>
  <c r="BH37" i="4"/>
  <c r="BH15" i="4"/>
  <c r="BH35" i="4"/>
  <c r="BH38" i="4"/>
  <c r="BH19" i="4"/>
  <c r="BH56" i="4"/>
  <c r="BH52" i="4"/>
  <c r="BH6" i="4"/>
  <c r="BH62" i="4"/>
  <c r="BH21" i="4"/>
  <c r="BH74" i="4"/>
  <c r="BH3" i="4"/>
  <c r="BH30" i="4"/>
  <c r="BH69" i="4"/>
  <c r="BH73" i="4"/>
  <c r="BH31" i="4"/>
  <c r="BH42" i="4"/>
  <c r="BH22" i="4"/>
  <c r="BH70" i="4"/>
  <c r="BH23" i="4"/>
  <c r="BH72" i="4"/>
  <c r="BH66" i="4"/>
  <c r="BH57" i="4"/>
  <c r="BH36" i="4"/>
  <c r="BH26" i="4"/>
  <c r="BH65" i="4"/>
  <c r="BH13" i="4"/>
  <c r="BH11" i="4"/>
  <c r="BH9" i="4"/>
  <c r="BH64" i="4"/>
  <c r="BH54" i="4"/>
  <c r="BH24" i="4"/>
  <c r="BH60" i="4"/>
  <c r="BH63" i="4"/>
  <c r="BH5" i="4"/>
  <c r="BH28" i="4"/>
  <c r="BH43" i="4"/>
  <c r="BH27" i="4"/>
  <c r="BH16" i="4"/>
  <c r="BH46" i="4"/>
  <c r="BH4" i="4"/>
  <c r="BH68" i="4"/>
  <c r="BH40" i="4"/>
  <c r="BH25" i="4"/>
  <c r="BH59" i="4"/>
  <c r="BH55" i="4"/>
  <c r="BH44" i="4"/>
  <c r="BH71" i="4"/>
  <c r="BH58" i="4"/>
  <c r="BH50" i="4"/>
  <c r="BH33" i="4"/>
  <c r="BH34" i="4"/>
  <c r="BH10" i="4"/>
  <c r="BH12" i="4"/>
  <c r="BG75" i="4"/>
  <c r="BG39" i="4"/>
  <c r="BG61" i="4"/>
  <c r="BG49" i="4"/>
  <c r="BG53" i="4"/>
  <c r="BG29" i="4"/>
  <c r="BG18" i="4"/>
  <c r="BG51" i="4"/>
  <c r="BG45" i="4"/>
  <c r="BG48" i="4"/>
  <c r="BG8" i="4"/>
  <c r="BG41" i="4"/>
  <c r="BG67" i="4"/>
  <c r="BG14" i="4"/>
  <c r="BG7" i="4"/>
  <c r="BG20" i="4"/>
  <c r="BG47" i="4"/>
  <c r="BG32" i="4"/>
  <c r="BG37" i="4"/>
  <c r="BG15" i="4"/>
  <c r="BG35" i="4"/>
  <c r="BG38" i="4"/>
  <c r="BG19" i="4"/>
  <c r="BG56" i="4"/>
  <c r="BG52" i="4"/>
  <c r="BG6" i="4"/>
  <c r="BG62" i="4"/>
  <c r="BG21" i="4"/>
  <c r="BG74" i="4"/>
  <c r="BG3" i="4"/>
  <c r="BG30" i="4"/>
  <c r="BG69" i="4"/>
  <c r="BG73" i="4"/>
  <c r="BG31" i="4"/>
  <c r="BG42" i="4"/>
  <c r="BG22" i="4"/>
  <c r="BG70" i="4"/>
  <c r="BG23" i="4"/>
  <c r="BG72" i="4"/>
  <c r="BG66" i="4"/>
  <c r="BG57" i="4"/>
  <c r="BG36" i="4"/>
  <c r="BG26" i="4"/>
  <c r="BG65" i="4"/>
  <c r="BG13" i="4"/>
  <c r="BG11" i="4"/>
  <c r="BG9" i="4"/>
  <c r="BG64" i="4"/>
  <c r="BG54" i="4"/>
  <c r="BG24" i="4"/>
  <c r="BG60" i="4"/>
  <c r="BG63" i="4"/>
  <c r="BG5" i="4"/>
  <c r="BG28" i="4"/>
  <c r="BG43" i="4"/>
  <c r="BG27" i="4"/>
  <c r="BG16" i="4"/>
  <c r="BG46" i="4"/>
  <c r="BG4" i="4"/>
  <c r="BG68" i="4"/>
  <c r="BG40" i="4"/>
  <c r="BG25" i="4"/>
  <c r="BG59" i="4"/>
  <c r="BG55" i="4"/>
  <c r="BG44" i="4"/>
  <c r="BG71" i="4"/>
  <c r="BG58" i="4"/>
  <c r="BG50" i="4"/>
  <c r="BG33" i="4"/>
  <c r="BG34" i="4"/>
  <c r="BG10" i="4"/>
  <c r="BG12" i="4"/>
  <c r="BF75" i="4"/>
  <c r="BF39" i="4"/>
  <c r="BF61" i="4"/>
  <c r="BF49" i="4"/>
  <c r="BF53" i="4"/>
  <c r="BF29" i="4"/>
  <c r="BF18" i="4"/>
  <c r="BF51" i="4"/>
  <c r="BF45" i="4"/>
  <c r="BF48" i="4"/>
  <c r="BF8" i="4"/>
  <c r="BF41" i="4"/>
  <c r="BF67" i="4"/>
  <c r="BF14" i="4"/>
  <c r="BF7" i="4"/>
  <c r="BF20" i="4"/>
  <c r="BF47" i="4"/>
  <c r="BF32" i="4"/>
  <c r="BF37" i="4"/>
  <c r="BF15" i="4"/>
  <c r="BF35" i="4"/>
  <c r="BF38" i="4"/>
  <c r="BF19" i="4"/>
  <c r="BF56" i="4"/>
  <c r="BF52" i="4"/>
  <c r="BF6" i="4"/>
  <c r="BF62" i="4"/>
  <c r="BF21" i="4"/>
  <c r="BF74" i="4"/>
  <c r="BF3" i="4"/>
  <c r="BF30" i="4"/>
  <c r="BF69" i="4"/>
  <c r="BF73" i="4"/>
  <c r="BF31" i="4"/>
  <c r="BF42" i="4"/>
  <c r="BF22" i="4"/>
  <c r="BF70" i="4"/>
  <c r="BF23" i="4"/>
  <c r="BF72" i="4"/>
  <c r="BF66" i="4"/>
  <c r="BF57" i="4"/>
  <c r="BF36" i="4"/>
  <c r="BF26" i="4"/>
  <c r="BF65" i="4"/>
  <c r="BF13" i="4"/>
  <c r="BF11" i="4"/>
  <c r="BF9" i="4"/>
  <c r="BF64" i="4"/>
  <c r="BF54" i="4"/>
  <c r="BF24" i="4"/>
  <c r="BF60" i="4"/>
  <c r="BF63" i="4"/>
  <c r="BF5" i="4"/>
  <c r="BF28" i="4"/>
  <c r="BF43" i="4"/>
  <c r="BF27" i="4"/>
  <c r="BF16" i="4"/>
  <c r="BF46" i="4"/>
  <c r="BF4" i="4"/>
  <c r="BF68" i="4"/>
  <c r="BF40" i="4"/>
  <c r="BF25" i="4"/>
  <c r="BF59" i="4"/>
  <c r="BF55" i="4"/>
  <c r="BF44" i="4"/>
  <c r="BF71" i="4"/>
  <c r="BF58" i="4"/>
  <c r="BF50" i="4"/>
  <c r="BF33" i="4"/>
  <c r="BF34" i="4"/>
  <c r="BF10" i="4"/>
  <c r="BF12" i="4"/>
  <c r="BE75" i="4"/>
  <c r="BE39" i="4"/>
  <c r="BE61" i="4"/>
  <c r="BE49" i="4"/>
  <c r="BE53" i="4"/>
  <c r="BE29" i="4"/>
  <c r="BE18" i="4"/>
  <c r="BE51" i="4"/>
  <c r="BE45" i="4"/>
  <c r="BE48" i="4"/>
  <c r="BE8" i="4"/>
  <c r="BE41" i="4"/>
  <c r="BE67" i="4"/>
  <c r="BE14" i="4"/>
  <c r="BE7" i="4"/>
  <c r="BE20" i="4"/>
  <c r="BE47" i="4"/>
  <c r="BE32" i="4"/>
  <c r="BE37" i="4"/>
  <c r="BE15" i="4"/>
  <c r="BE35" i="4"/>
  <c r="BE38" i="4"/>
  <c r="BE19" i="4"/>
  <c r="BE56" i="4"/>
  <c r="BE52" i="4"/>
  <c r="BE6" i="4"/>
  <c r="BE62" i="4"/>
  <c r="BE21" i="4"/>
  <c r="BE74" i="4"/>
  <c r="BE3" i="4"/>
  <c r="BE30" i="4"/>
  <c r="BE69" i="4"/>
  <c r="BE73" i="4"/>
  <c r="BE31" i="4"/>
  <c r="BE42" i="4"/>
  <c r="BE22" i="4"/>
  <c r="BE70" i="4"/>
  <c r="BE23" i="4"/>
  <c r="BE72" i="4"/>
  <c r="BE66" i="4"/>
  <c r="BE57" i="4"/>
  <c r="BE36" i="4"/>
  <c r="BE26" i="4"/>
  <c r="BE65" i="4"/>
  <c r="BE13" i="4"/>
  <c r="BE11" i="4"/>
  <c r="BE9" i="4"/>
  <c r="BE64" i="4"/>
  <c r="BE54" i="4"/>
  <c r="BE24" i="4"/>
  <c r="BE60" i="4"/>
  <c r="BE63" i="4"/>
  <c r="BE5" i="4"/>
  <c r="BE28" i="4"/>
  <c r="BE43" i="4"/>
  <c r="BE27" i="4"/>
  <c r="BE16" i="4"/>
  <c r="BE46" i="4"/>
  <c r="BE4" i="4"/>
  <c r="BE68" i="4"/>
  <c r="BE40" i="4"/>
  <c r="BE25" i="4"/>
  <c r="BE59" i="4"/>
  <c r="BE55" i="4"/>
  <c r="BE44" i="4"/>
  <c r="BE71" i="4"/>
  <c r="BE58" i="4"/>
  <c r="BE50" i="4"/>
  <c r="BE33" i="4"/>
  <c r="BE34" i="4"/>
  <c r="BE10" i="4"/>
  <c r="BE12" i="4"/>
  <c r="BD75" i="4"/>
  <c r="BD39" i="4"/>
  <c r="BD61" i="4"/>
  <c r="BD49" i="4"/>
  <c r="BD53" i="4"/>
  <c r="BD29" i="4"/>
  <c r="BD18" i="4"/>
  <c r="BD51" i="4"/>
  <c r="BD45" i="4"/>
  <c r="BD48" i="4"/>
  <c r="BD8" i="4"/>
  <c r="BD41" i="4"/>
  <c r="BD67" i="4"/>
  <c r="BD14" i="4"/>
  <c r="BD7" i="4"/>
  <c r="BD20" i="4"/>
  <c r="BD47" i="4"/>
  <c r="BD32" i="4"/>
  <c r="BD37" i="4"/>
  <c r="BD15" i="4"/>
  <c r="BD35" i="4"/>
  <c r="BD38" i="4"/>
  <c r="BD19" i="4"/>
  <c r="BD56" i="4"/>
  <c r="BD52" i="4"/>
  <c r="BD6" i="4"/>
  <c r="BD62" i="4"/>
  <c r="BD21" i="4"/>
  <c r="BD74" i="4"/>
  <c r="BD3" i="4"/>
  <c r="BD30" i="4"/>
  <c r="BD69" i="4"/>
  <c r="BD73" i="4"/>
  <c r="BD31" i="4"/>
  <c r="BD42" i="4"/>
  <c r="BD22" i="4"/>
  <c r="BD70" i="4"/>
  <c r="BD23" i="4"/>
  <c r="BD72" i="4"/>
  <c r="BD66" i="4"/>
  <c r="BD57" i="4"/>
  <c r="BD36" i="4"/>
  <c r="BD26" i="4"/>
  <c r="BD65" i="4"/>
  <c r="BD13" i="4"/>
  <c r="BD11" i="4"/>
  <c r="BD9" i="4"/>
  <c r="BD64" i="4"/>
  <c r="BD54" i="4"/>
  <c r="BD24" i="4"/>
  <c r="BD60" i="4"/>
  <c r="BD63" i="4"/>
  <c r="BD5" i="4"/>
  <c r="BD28" i="4"/>
  <c r="BD43" i="4"/>
  <c r="BD27" i="4"/>
  <c r="BD16" i="4"/>
  <c r="BD46" i="4"/>
  <c r="BD4" i="4"/>
  <c r="BD68" i="4"/>
  <c r="BD40" i="4"/>
  <c r="BD25" i="4"/>
  <c r="BD59" i="4"/>
  <c r="BD55" i="4"/>
  <c r="BD44" i="4"/>
  <c r="BD71" i="4"/>
  <c r="BD58" i="4"/>
  <c r="BD50" i="4"/>
  <c r="BD33" i="4"/>
  <c r="BD34" i="4"/>
  <c r="BD10" i="4"/>
  <c r="BD12" i="4"/>
  <c r="BC75" i="4"/>
  <c r="BC39" i="4"/>
  <c r="BC61" i="4"/>
  <c r="BC49" i="4"/>
  <c r="BC53" i="4"/>
  <c r="BC29" i="4"/>
  <c r="BC18" i="4"/>
  <c r="BC51" i="4"/>
  <c r="BC45" i="4"/>
  <c r="BC48" i="4"/>
  <c r="BC8" i="4"/>
  <c r="BC41" i="4"/>
  <c r="BC67" i="4"/>
  <c r="BC14" i="4"/>
  <c r="BC7" i="4"/>
  <c r="BC20" i="4"/>
  <c r="BC47" i="4"/>
  <c r="BC32" i="4"/>
  <c r="BC37" i="4"/>
  <c r="BC15" i="4"/>
  <c r="BC35" i="4"/>
  <c r="BC38" i="4"/>
  <c r="BC19" i="4"/>
  <c r="BC56" i="4"/>
  <c r="BC52" i="4"/>
  <c r="BC6" i="4"/>
  <c r="BC62" i="4"/>
  <c r="BC21" i="4"/>
  <c r="BC74" i="4"/>
  <c r="BC3" i="4"/>
  <c r="BC30" i="4"/>
  <c r="BC69" i="4"/>
  <c r="BC73" i="4"/>
  <c r="BC31" i="4"/>
  <c r="BC42" i="4"/>
  <c r="BC22" i="4"/>
  <c r="BC70" i="4"/>
  <c r="BC23" i="4"/>
  <c r="BC72" i="4"/>
  <c r="BC66" i="4"/>
  <c r="BC57" i="4"/>
  <c r="BC36" i="4"/>
  <c r="BC26" i="4"/>
  <c r="BC65" i="4"/>
  <c r="BC13" i="4"/>
  <c r="BC11" i="4"/>
  <c r="BC9" i="4"/>
  <c r="BC64" i="4"/>
  <c r="BC54" i="4"/>
  <c r="BC24" i="4"/>
  <c r="BC60" i="4"/>
  <c r="BC63" i="4"/>
  <c r="BC5" i="4"/>
  <c r="BC28" i="4"/>
  <c r="BC43" i="4"/>
  <c r="BC27" i="4"/>
  <c r="BC16" i="4"/>
  <c r="BC46" i="4"/>
  <c r="BC4" i="4"/>
  <c r="BC68" i="4"/>
  <c r="BC40" i="4"/>
  <c r="BC25" i="4"/>
  <c r="BC59" i="4"/>
  <c r="BC55" i="4"/>
  <c r="BC44" i="4"/>
  <c r="BC71" i="4"/>
  <c r="BC58" i="4"/>
  <c r="BC50" i="4"/>
  <c r="BC33" i="4"/>
  <c r="BC34" i="4"/>
  <c r="BC10" i="4"/>
  <c r="BC12" i="4"/>
  <c r="BC76" i="4"/>
  <c r="BC77" i="4"/>
  <c r="BC78" i="4"/>
  <c r="BC79" i="4"/>
  <c r="BC80" i="4"/>
  <c r="BC81" i="4"/>
  <c r="BB75" i="4"/>
  <c r="BB39" i="4"/>
  <c r="BB61" i="4"/>
  <c r="BB49" i="4"/>
  <c r="BB53" i="4"/>
  <c r="BB29" i="4"/>
  <c r="BB18" i="4"/>
  <c r="BB51" i="4"/>
  <c r="BB45" i="4"/>
  <c r="BB48" i="4"/>
  <c r="BB8" i="4"/>
  <c r="BB41" i="4"/>
  <c r="BB67" i="4"/>
  <c r="BB14" i="4"/>
  <c r="BB7" i="4"/>
  <c r="BB20" i="4"/>
  <c r="BB47" i="4"/>
  <c r="BB32" i="4"/>
  <c r="BB37" i="4"/>
  <c r="BB15" i="4"/>
  <c r="BB35" i="4"/>
  <c r="BB38" i="4"/>
  <c r="BB19" i="4"/>
  <c r="BB56" i="4"/>
  <c r="BB52" i="4"/>
  <c r="BB6" i="4"/>
  <c r="BB62" i="4"/>
  <c r="BB21" i="4"/>
  <c r="BB74" i="4"/>
  <c r="BB3" i="4"/>
  <c r="BB30" i="4"/>
  <c r="BB69" i="4"/>
  <c r="BB73" i="4"/>
  <c r="BB31" i="4"/>
  <c r="BB42" i="4"/>
  <c r="BB22" i="4"/>
  <c r="BB70" i="4"/>
  <c r="BB23" i="4"/>
  <c r="BB72" i="4"/>
  <c r="BB66" i="4"/>
  <c r="BB57" i="4"/>
  <c r="BB36" i="4"/>
  <c r="BB26" i="4"/>
  <c r="BB65" i="4"/>
  <c r="BB13" i="4"/>
  <c r="BB11" i="4"/>
  <c r="BB9" i="4"/>
  <c r="BB64" i="4"/>
  <c r="BB54" i="4"/>
  <c r="BB24" i="4"/>
  <c r="BB60" i="4"/>
  <c r="BB63" i="4"/>
  <c r="BB5" i="4"/>
  <c r="BB28" i="4"/>
  <c r="BB43" i="4"/>
  <c r="BB27" i="4"/>
  <c r="BB16" i="4"/>
  <c r="BB46" i="4"/>
  <c r="BB4" i="4"/>
  <c r="BB68" i="4"/>
  <c r="BB40" i="4"/>
  <c r="BB25" i="4"/>
  <c r="BB59" i="4"/>
  <c r="BB55" i="4"/>
  <c r="BB44" i="4"/>
  <c r="BB71" i="4"/>
  <c r="BB58" i="4"/>
  <c r="BB50" i="4"/>
  <c r="BB33" i="4"/>
  <c r="BB34" i="4"/>
  <c r="BB10" i="4"/>
  <c r="BB12" i="4"/>
  <c r="BA75" i="4"/>
  <c r="BA39" i="4"/>
  <c r="BA61" i="4"/>
  <c r="BA49" i="4"/>
  <c r="BA53" i="4"/>
  <c r="BA29" i="4"/>
  <c r="BA18" i="4"/>
  <c r="BA51" i="4"/>
  <c r="BA45" i="4"/>
  <c r="BA48" i="4"/>
  <c r="BA8" i="4"/>
  <c r="BA41" i="4"/>
  <c r="BA67" i="4"/>
  <c r="BA14" i="4"/>
  <c r="BA7" i="4"/>
  <c r="BA20" i="4"/>
  <c r="BA47" i="4"/>
  <c r="BA32" i="4"/>
  <c r="BA37" i="4"/>
  <c r="BA15" i="4"/>
  <c r="BA35" i="4"/>
  <c r="BA38" i="4"/>
  <c r="BA19" i="4"/>
  <c r="BA56" i="4"/>
  <c r="BA52" i="4"/>
  <c r="BA6" i="4"/>
  <c r="BA62" i="4"/>
  <c r="BA21" i="4"/>
  <c r="BA74" i="4"/>
  <c r="BA3" i="4"/>
  <c r="BA30" i="4"/>
  <c r="BA69" i="4"/>
  <c r="BA73" i="4"/>
  <c r="BA31" i="4"/>
  <c r="BA42" i="4"/>
  <c r="BA22" i="4"/>
  <c r="BA70" i="4"/>
  <c r="BA23" i="4"/>
  <c r="BA72" i="4"/>
  <c r="BA66" i="4"/>
  <c r="BA57" i="4"/>
  <c r="BA36" i="4"/>
  <c r="BA26" i="4"/>
  <c r="BA65" i="4"/>
  <c r="BA13" i="4"/>
  <c r="BA11" i="4"/>
  <c r="BA9" i="4"/>
  <c r="BA64" i="4"/>
  <c r="BA54" i="4"/>
  <c r="BA24" i="4"/>
  <c r="BA60" i="4"/>
  <c r="BA63" i="4"/>
  <c r="BA5" i="4"/>
  <c r="BA28" i="4"/>
  <c r="BA43" i="4"/>
  <c r="BA27" i="4"/>
  <c r="BA16" i="4"/>
  <c r="BA46" i="4"/>
  <c r="BA4" i="4"/>
  <c r="BA68" i="4"/>
  <c r="BA40" i="4"/>
  <c r="BA25" i="4"/>
  <c r="BA59" i="4"/>
  <c r="BA55" i="4"/>
  <c r="BA44" i="4"/>
  <c r="BA71" i="4"/>
  <c r="BA58" i="4"/>
  <c r="BA50" i="4"/>
  <c r="BA33" i="4"/>
  <c r="BA34" i="4"/>
  <c r="BA10" i="4"/>
  <c r="BA12" i="4"/>
  <c r="AZ75" i="4"/>
  <c r="AZ39" i="4"/>
  <c r="AZ61" i="4"/>
  <c r="AZ49" i="4"/>
  <c r="AZ53" i="4"/>
  <c r="AZ29" i="4"/>
  <c r="AZ18" i="4"/>
  <c r="AZ51" i="4"/>
  <c r="AZ45" i="4"/>
  <c r="AZ48" i="4"/>
  <c r="AZ8" i="4"/>
  <c r="AZ41" i="4"/>
  <c r="AZ67" i="4"/>
  <c r="AZ14" i="4"/>
  <c r="AZ7" i="4"/>
  <c r="AZ20" i="4"/>
  <c r="AZ47" i="4"/>
  <c r="AZ32" i="4"/>
  <c r="AZ37" i="4"/>
  <c r="AZ15" i="4"/>
  <c r="AZ35" i="4"/>
  <c r="AZ38" i="4"/>
  <c r="AZ19" i="4"/>
  <c r="AZ56" i="4"/>
  <c r="AZ52" i="4"/>
  <c r="AZ6" i="4"/>
  <c r="AZ62" i="4"/>
  <c r="AZ21" i="4"/>
  <c r="AZ74" i="4"/>
  <c r="AZ3" i="4"/>
  <c r="AZ30" i="4"/>
  <c r="AZ69" i="4"/>
  <c r="AZ73" i="4"/>
  <c r="AZ31" i="4"/>
  <c r="AZ42" i="4"/>
  <c r="AZ22" i="4"/>
  <c r="AZ70" i="4"/>
  <c r="AZ23" i="4"/>
  <c r="AZ72" i="4"/>
  <c r="AZ66" i="4"/>
  <c r="AZ57" i="4"/>
  <c r="AZ36" i="4"/>
  <c r="AZ26" i="4"/>
  <c r="AZ65" i="4"/>
  <c r="AZ13" i="4"/>
  <c r="AZ11" i="4"/>
  <c r="AZ9" i="4"/>
  <c r="AZ64" i="4"/>
  <c r="AZ54" i="4"/>
  <c r="AZ24" i="4"/>
  <c r="AZ60" i="4"/>
  <c r="AZ63" i="4"/>
  <c r="AZ5" i="4"/>
  <c r="AZ28" i="4"/>
  <c r="AZ43" i="4"/>
  <c r="AZ27" i="4"/>
  <c r="AZ16" i="4"/>
  <c r="AZ46" i="4"/>
  <c r="AZ4" i="4"/>
  <c r="AZ68" i="4"/>
  <c r="AZ40" i="4"/>
  <c r="AZ25" i="4"/>
  <c r="AZ59" i="4"/>
  <c r="AZ55" i="4"/>
  <c r="AZ44" i="4"/>
  <c r="AZ71" i="4"/>
  <c r="AZ58" i="4"/>
  <c r="AZ50" i="4"/>
  <c r="AZ33" i="4"/>
  <c r="AZ34" i="4"/>
  <c r="AZ10" i="4"/>
  <c r="AZ12" i="4"/>
  <c r="AY75" i="4"/>
  <c r="AY39" i="4"/>
  <c r="AY61" i="4"/>
  <c r="AY49" i="4"/>
  <c r="AY53" i="4"/>
  <c r="AY29" i="4"/>
  <c r="AY18" i="4"/>
  <c r="AY51" i="4"/>
  <c r="AY45" i="4"/>
  <c r="AY48" i="4"/>
  <c r="AY8" i="4"/>
  <c r="AY41" i="4"/>
  <c r="AY67" i="4"/>
  <c r="AY14" i="4"/>
  <c r="AY7" i="4"/>
  <c r="AY20" i="4"/>
  <c r="AY47" i="4"/>
  <c r="AY32" i="4"/>
  <c r="AY37" i="4"/>
  <c r="AY15" i="4"/>
  <c r="AY35" i="4"/>
  <c r="AY38" i="4"/>
  <c r="AY19" i="4"/>
  <c r="AY56" i="4"/>
  <c r="AY52" i="4"/>
  <c r="AY6" i="4"/>
  <c r="AY62" i="4"/>
  <c r="AY21" i="4"/>
  <c r="AY74" i="4"/>
  <c r="AY3" i="4"/>
  <c r="AY30" i="4"/>
  <c r="AY69" i="4"/>
  <c r="AY73" i="4"/>
  <c r="AY31" i="4"/>
  <c r="AY42" i="4"/>
  <c r="AY22" i="4"/>
  <c r="AY70" i="4"/>
  <c r="AY23" i="4"/>
  <c r="AY72" i="4"/>
  <c r="AY66" i="4"/>
  <c r="AY57" i="4"/>
  <c r="AY36" i="4"/>
  <c r="AY26" i="4"/>
  <c r="AY65" i="4"/>
  <c r="AY13" i="4"/>
  <c r="AY11" i="4"/>
  <c r="AY9" i="4"/>
  <c r="AY64" i="4"/>
  <c r="AY54" i="4"/>
  <c r="AY24" i="4"/>
  <c r="AY60" i="4"/>
  <c r="AY63" i="4"/>
  <c r="AY5" i="4"/>
  <c r="AY28" i="4"/>
  <c r="AY43" i="4"/>
  <c r="AY27" i="4"/>
  <c r="AY16" i="4"/>
  <c r="AY46" i="4"/>
  <c r="AY4" i="4"/>
  <c r="AY68" i="4"/>
  <c r="AY40" i="4"/>
  <c r="AY25" i="4"/>
  <c r="AY59" i="4"/>
  <c r="AY55" i="4"/>
  <c r="AY44" i="4"/>
  <c r="AY71" i="4"/>
  <c r="AY58" i="4"/>
  <c r="AY50" i="4"/>
  <c r="AY33" i="4"/>
  <c r="AY34" i="4"/>
  <c r="AY10" i="4"/>
  <c r="AY12" i="4"/>
  <c r="AX75" i="4"/>
  <c r="AX39" i="4"/>
  <c r="AX61" i="4"/>
  <c r="AX49" i="4"/>
  <c r="AX53" i="4"/>
  <c r="AX29" i="4"/>
  <c r="AX18" i="4"/>
  <c r="AX51" i="4"/>
  <c r="AX45" i="4"/>
  <c r="AX48" i="4"/>
  <c r="AX8" i="4"/>
  <c r="AX41" i="4"/>
  <c r="AX67" i="4"/>
  <c r="AX14" i="4"/>
  <c r="AX7" i="4"/>
  <c r="AX20" i="4"/>
  <c r="AX47" i="4"/>
  <c r="AX32" i="4"/>
  <c r="AX37" i="4"/>
  <c r="AX15" i="4"/>
  <c r="AX35" i="4"/>
  <c r="AX38" i="4"/>
  <c r="AX19" i="4"/>
  <c r="AX56" i="4"/>
  <c r="AX52" i="4"/>
  <c r="AX6" i="4"/>
  <c r="AX62" i="4"/>
  <c r="AX21" i="4"/>
  <c r="AX74" i="4"/>
  <c r="AX3" i="4"/>
  <c r="AX30" i="4"/>
  <c r="AX69" i="4"/>
  <c r="AX73" i="4"/>
  <c r="AX31" i="4"/>
  <c r="AX42" i="4"/>
  <c r="AX22" i="4"/>
  <c r="AX70" i="4"/>
  <c r="AX23" i="4"/>
  <c r="AX72" i="4"/>
  <c r="AX66" i="4"/>
  <c r="AX57" i="4"/>
  <c r="AX36" i="4"/>
  <c r="AX26" i="4"/>
  <c r="AX65" i="4"/>
  <c r="AX13" i="4"/>
  <c r="AX11" i="4"/>
  <c r="AX9" i="4"/>
  <c r="AX64" i="4"/>
  <c r="AX54" i="4"/>
  <c r="AX24" i="4"/>
  <c r="AX60" i="4"/>
  <c r="AX63" i="4"/>
  <c r="AX5" i="4"/>
  <c r="AX28" i="4"/>
  <c r="AX43" i="4"/>
  <c r="AX27" i="4"/>
  <c r="AX16" i="4"/>
  <c r="AX46" i="4"/>
  <c r="AX4" i="4"/>
  <c r="AX68" i="4"/>
  <c r="AX40" i="4"/>
  <c r="AX25" i="4"/>
  <c r="AX59" i="4"/>
  <c r="AX55" i="4"/>
  <c r="AX44" i="4"/>
  <c r="AX71" i="4"/>
  <c r="AX58" i="4"/>
  <c r="AX50" i="4"/>
  <c r="AX33" i="4"/>
  <c r="AX34" i="4"/>
  <c r="AX10" i="4"/>
  <c r="AX12" i="4"/>
  <c r="AW75" i="4"/>
  <c r="AW39" i="4"/>
  <c r="AW61" i="4"/>
  <c r="AW49" i="4"/>
  <c r="AW53" i="4"/>
  <c r="AW29" i="4"/>
  <c r="AW18" i="4"/>
  <c r="AW51" i="4"/>
  <c r="AW45" i="4"/>
  <c r="AW48" i="4"/>
  <c r="AW8" i="4"/>
  <c r="AW41" i="4"/>
  <c r="AW67" i="4"/>
  <c r="AW14" i="4"/>
  <c r="AW7" i="4"/>
  <c r="AW20" i="4"/>
  <c r="AW47" i="4"/>
  <c r="AW32" i="4"/>
  <c r="AW37" i="4"/>
  <c r="AW15" i="4"/>
  <c r="AW35" i="4"/>
  <c r="AW38" i="4"/>
  <c r="AW19" i="4"/>
  <c r="AW56" i="4"/>
  <c r="AW52" i="4"/>
  <c r="AW6" i="4"/>
  <c r="AW62" i="4"/>
  <c r="AW21" i="4"/>
  <c r="AW74" i="4"/>
  <c r="AW3" i="4"/>
  <c r="AW30" i="4"/>
  <c r="AW69" i="4"/>
  <c r="AW73" i="4"/>
  <c r="AW31" i="4"/>
  <c r="AW42" i="4"/>
  <c r="AW22" i="4"/>
  <c r="AW70" i="4"/>
  <c r="AW23" i="4"/>
  <c r="AW72" i="4"/>
  <c r="AW66" i="4"/>
  <c r="AW57" i="4"/>
  <c r="AW36" i="4"/>
  <c r="AW26" i="4"/>
  <c r="AW65" i="4"/>
  <c r="AW13" i="4"/>
  <c r="AW11" i="4"/>
  <c r="AW9" i="4"/>
  <c r="AW64" i="4"/>
  <c r="AW54" i="4"/>
  <c r="AW24" i="4"/>
  <c r="AW60" i="4"/>
  <c r="AW63" i="4"/>
  <c r="AW5" i="4"/>
  <c r="AW28" i="4"/>
  <c r="AW43" i="4"/>
  <c r="AW27" i="4"/>
  <c r="AW16" i="4"/>
  <c r="AW46" i="4"/>
  <c r="AW4" i="4"/>
  <c r="AW68" i="4"/>
  <c r="AW40" i="4"/>
  <c r="AW25" i="4"/>
  <c r="AW59" i="4"/>
  <c r="AW55" i="4"/>
  <c r="AW44" i="4"/>
  <c r="AW71" i="4"/>
  <c r="AW58" i="4"/>
  <c r="AW50" i="4"/>
  <c r="AW33" i="4"/>
  <c r="AW34" i="4"/>
  <c r="AW10" i="4"/>
  <c r="AW12" i="4"/>
  <c r="AV75" i="4"/>
  <c r="AV39" i="4"/>
  <c r="AV61" i="4"/>
  <c r="AV49" i="4"/>
  <c r="AV53" i="4"/>
  <c r="AV29" i="4"/>
  <c r="AV18" i="4"/>
  <c r="AV51" i="4"/>
  <c r="AV45" i="4"/>
  <c r="AV48" i="4"/>
  <c r="AV8" i="4"/>
  <c r="AV41" i="4"/>
  <c r="AV67" i="4"/>
  <c r="AV14" i="4"/>
  <c r="AV7" i="4"/>
  <c r="AV20" i="4"/>
  <c r="AV47" i="4"/>
  <c r="AV32" i="4"/>
  <c r="AV37" i="4"/>
  <c r="AV15" i="4"/>
  <c r="AV35" i="4"/>
  <c r="AV38" i="4"/>
  <c r="AV19" i="4"/>
  <c r="AV56" i="4"/>
  <c r="AV52" i="4"/>
  <c r="AV6" i="4"/>
  <c r="AV62" i="4"/>
  <c r="AV21" i="4"/>
  <c r="AV74" i="4"/>
  <c r="AV3" i="4"/>
  <c r="AV30" i="4"/>
  <c r="AV69" i="4"/>
  <c r="AV73" i="4"/>
  <c r="AV31" i="4"/>
  <c r="AV42" i="4"/>
  <c r="AV22" i="4"/>
  <c r="AV70" i="4"/>
  <c r="AV23" i="4"/>
  <c r="AV72" i="4"/>
  <c r="AV66" i="4"/>
  <c r="AV57" i="4"/>
  <c r="AV36" i="4"/>
  <c r="AV26" i="4"/>
  <c r="AV65" i="4"/>
  <c r="AV13" i="4"/>
  <c r="AV11" i="4"/>
  <c r="AV9" i="4"/>
  <c r="AV64" i="4"/>
  <c r="AV54" i="4"/>
  <c r="AV24" i="4"/>
  <c r="AV60" i="4"/>
  <c r="AV63" i="4"/>
  <c r="AV5" i="4"/>
  <c r="AV28" i="4"/>
  <c r="AV43" i="4"/>
  <c r="AV27" i="4"/>
  <c r="AV16" i="4"/>
  <c r="AV46" i="4"/>
  <c r="AV4" i="4"/>
  <c r="AV68" i="4"/>
  <c r="AV40" i="4"/>
  <c r="AV25" i="4"/>
  <c r="AV59" i="4"/>
  <c r="AV55" i="4"/>
  <c r="AV44" i="4"/>
  <c r="AV71" i="4"/>
  <c r="AV58" i="4"/>
  <c r="AV50" i="4"/>
  <c r="AV33" i="4"/>
  <c r="AV34" i="4"/>
  <c r="AV10" i="4"/>
  <c r="AV12" i="4"/>
  <c r="AU75" i="4"/>
  <c r="AU39" i="4"/>
  <c r="AU61" i="4"/>
  <c r="AU49" i="4"/>
  <c r="AU53" i="4"/>
  <c r="AU29" i="4"/>
  <c r="AU18" i="4"/>
  <c r="AU51" i="4"/>
  <c r="AU45" i="4"/>
  <c r="AU48" i="4"/>
  <c r="AU8" i="4"/>
  <c r="AU41" i="4"/>
  <c r="AU67" i="4"/>
  <c r="AU14" i="4"/>
  <c r="AU7" i="4"/>
  <c r="AU20" i="4"/>
  <c r="AU47" i="4"/>
  <c r="AU32" i="4"/>
  <c r="AU37" i="4"/>
  <c r="AU15" i="4"/>
  <c r="AU35" i="4"/>
  <c r="AU38" i="4"/>
  <c r="AU19" i="4"/>
  <c r="AU56" i="4"/>
  <c r="AU52" i="4"/>
  <c r="AU6" i="4"/>
  <c r="AU62" i="4"/>
  <c r="AU21" i="4"/>
  <c r="AU74" i="4"/>
  <c r="AU3" i="4"/>
  <c r="AU30" i="4"/>
  <c r="AU69" i="4"/>
  <c r="AU73" i="4"/>
  <c r="AU31" i="4"/>
  <c r="AU42" i="4"/>
  <c r="AU22" i="4"/>
  <c r="AU70" i="4"/>
  <c r="AU23" i="4"/>
  <c r="AU72" i="4"/>
  <c r="AU66" i="4"/>
  <c r="AU57" i="4"/>
  <c r="AU36" i="4"/>
  <c r="AU26" i="4"/>
  <c r="AU65" i="4"/>
  <c r="AU13" i="4"/>
  <c r="AU11" i="4"/>
  <c r="AU9" i="4"/>
  <c r="AU64" i="4"/>
  <c r="AU54" i="4"/>
  <c r="AU24" i="4"/>
  <c r="AU60" i="4"/>
  <c r="AU63" i="4"/>
  <c r="AU5" i="4"/>
  <c r="AU28" i="4"/>
  <c r="AU43" i="4"/>
  <c r="AU27" i="4"/>
  <c r="AU16" i="4"/>
  <c r="AU46" i="4"/>
  <c r="AU4" i="4"/>
  <c r="AU68" i="4"/>
  <c r="AU40" i="4"/>
  <c r="AU25" i="4"/>
  <c r="AU59" i="4"/>
  <c r="AU55" i="4"/>
  <c r="AU44" i="4"/>
  <c r="AU71" i="4"/>
  <c r="AU58" i="4"/>
  <c r="AU50" i="4"/>
  <c r="AU33" i="4"/>
  <c r="AU34" i="4"/>
  <c r="AU10" i="4"/>
  <c r="AU12" i="4"/>
  <c r="AT75" i="4"/>
  <c r="AT39" i="4"/>
  <c r="AT61" i="4"/>
  <c r="AT49" i="4"/>
  <c r="AT53" i="4"/>
  <c r="AT29" i="4"/>
  <c r="AT18" i="4"/>
  <c r="AT51" i="4"/>
  <c r="AT45" i="4"/>
  <c r="AT48" i="4"/>
  <c r="AT8" i="4"/>
  <c r="AT41" i="4"/>
  <c r="AT67" i="4"/>
  <c r="AT14" i="4"/>
  <c r="AT7" i="4"/>
  <c r="AT20" i="4"/>
  <c r="AT47" i="4"/>
  <c r="AT32" i="4"/>
  <c r="AT37" i="4"/>
  <c r="AT15" i="4"/>
  <c r="AT35" i="4"/>
  <c r="AT38" i="4"/>
  <c r="AT19" i="4"/>
  <c r="AT56" i="4"/>
  <c r="AT52" i="4"/>
  <c r="AT6" i="4"/>
  <c r="AT62" i="4"/>
  <c r="AT21" i="4"/>
  <c r="AT74" i="4"/>
  <c r="AT3" i="4"/>
  <c r="AT30" i="4"/>
  <c r="AT69" i="4"/>
  <c r="AT73" i="4"/>
  <c r="AT31" i="4"/>
  <c r="AT42" i="4"/>
  <c r="AT22" i="4"/>
  <c r="AT70" i="4"/>
  <c r="AT23" i="4"/>
  <c r="AT72" i="4"/>
  <c r="AT66" i="4"/>
  <c r="AT57" i="4"/>
  <c r="AT36" i="4"/>
  <c r="AT26" i="4"/>
  <c r="AT65" i="4"/>
  <c r="AT13" i="4"/>
  <c r="AT11" i="4"/>
  <c r="AT9" i="4"/>
  <c r="AT64" i="4"/>
  <c r="AT54" i="4"/>
  <c r="AT24" i="4"/>
  <c r="AT60" i="4"/>
  <c r="AT63" i="4"/>
  <c r="AT5" i="4"/>
  <c r="AT28" i="4"/>
  <c r="AT43" i="4"/>
  <c r="AT27" i="4"/>
  <c r="AT16" i="4"/>
  <c r="AT46" i="4"/>
  <c r="AT4" i="4"/>
  <c r="AT68" i="4"/>
  <c r="AT40" i="4"/>
  <c r="AT25" i="4"/>
  <c r="AT59" i="4"/>
  <c r="AT55" i="4"/>
  <c r="AT44" i="4"/>
  <c r="AT71" i="4"/>
  <c r="AT58" i="4"/>
  <c r="AT50" i="4"/>
  <c r="AT33" i="4"/>
  <c r="AT34" i="4"/>
  <c r="AT10" i="4"/>
  <c r="AT12" i="4"/>
  <c r="AS75" i="4"/>
  <c r="AS39" i="4"/>
  <c r="AS61" i="4"/>
  <c r="AS49" i="4"/>
  <c r="AS53" i="4"/>
  <c r="AS29" i="4"/>
  <c r="AS18" i="4"/>
  <c r="AS51" i="4"/>
  <c r="AS45" i="4"/>
  <c r="AS48" i="4"/>
  <c r="AS8" i="4"/>
  <c r="AS41" i="4"/>
  <c r="AS67" i="4"/>
  <c r="AS14" i="4"/>
  <c r="AS7" i="4"/>
  <c r="AS20" i="4"/>
  <c r="AS47" i="4"/>
  <c r="AS32" i="4"/>
  <c r="AS37" i="4"/>
  <c r="AS15" i="4"/>
  <c r="AS35" i="4"/>
  <c r="AS38" i="4"/>
  <c r="AS19" i="4"/>
  <c r="AS56" i="4"/>
  <c r="AS52" i="4"/>
  <c r="AS6" i="4"/>
  <c r="AS62" i="4"/>
  <c r="AS21" i="4"/>
  <c r="AS74" i="4"/>
  <c r="AS3" i="4"/>
  <c r="AS30" i="4"/>
  <c r="AS69" i="4"/>
  <c r="AS73" i="4"/>
  <c r="AS31" i="4"/>
  <c r="AS42" i="4"/>
  <c r="AS22" i="4"/>
  <c r="AS70" i="4"/>
  <c r="AS23" i="4"/>
  <c r="AS72" i="4"/>
  <c r="AS66" i="4"/>
  <c r="AS57" i="4"/>
  <c r="AS36" i="4"/>
  <c r="AS26" i="4"/>
  <c r="AS65" i="4"/>
  <c r="AS13" i="4"/>
  <c r="AS11" i="4"/>
  <c r="AS9" i="4"/>
  <c r="AS64" i="4"/>
  <c r="AS54" i="4"/>
  <c r="AS24" i="4"/>
  <c r="AS60" i="4"/>
  <c r="AS63" i="4"/>
  <c r="AS5" i="4"/>
  <c r="AS28" i="4"/>
  <c r="AS43" i="4"/>
  <c r="AS27" i="4"/>
  <c r="AS16" i="4"/>
  <c r="AS46" i="4"/>
  <c r="AS4" i="4"/>
  <c r="AS68" i="4"/>
  <c r="AS40" i="4"/>
  <c r="AS25" i="4"/>
  <c r="AS59" i="4"/>
  <c r="AS55" i="4"/>
  <c r="AS44" i="4"/>
  <c r="AS71" i="4"/>
  <c r="AS58" i="4"/>
  <c r="AS50" i="4"/>
  <c r="AS33" i="4"/>
  <c r="AS34" i="4"/>
  <c r="AS10" i="4"/>
  <c r="AS12" i="4"/>
  <c r="AR75" i="4"/>
  <c r="AR39" i="4"/>
  <c r="AR61" i="4"/>
  <c r="AR49" i="4"/>
  <c r="AR53" i="4"/>
  <c r="AR29" i="4"/>
  <c r="AR18" i="4"/>
  <c r="AR51" i="4"/>
  <c r="AR45" i="4"/>
  <c r="AR48" i="4"/>
  <c r="AR8" i="4"/>
  <c r="AR41" i="4"/>
  <c r="AR67" i="4"/>
  <c r="AR14" i="4"/>
  <c r="AR7" i="4"/>
  <c r="AR20" i="4"/>
  <c r="AR47" i="4"/>
  <c r="AR32" i="4"/>
  <c r="AR37" i="4"/>
  <c r="AR15" i="4"/>
  <c r="AR35" i="4"/>
  <c r="AR38" i="4"/>
  <c r="AR19" i="4"/>
  <c r="AR56" i="4"/>
  <c r="AR52" i="4"/>
  <c r="AR6" i="4"/>
  <c r="AR62" i="4"/>
  <c r="AR21" i="4"/>
  <c r="AR74" i="4"/>
  <c r="AR3" i="4"/>
  <c r="AR30" i="4"/>
  <c r="AR69" i="4"/>
  <c r="AR73" i="4"/>
  <c r="AR31" i="4"/>
  <c r="AR42" i="4"/>
  <c r="AR22" i="4"/>
  <c r="AR70" i="4"/>
  <c r="AR23" i="4"/>
  <c r="AR72" i="4"/>
  <c r="AR66" i="4"/>
  <c r="AR57" i="4"/>
  <c r="AR36" i="4"/>
  <c r="AR26" i="4"/>
  <c r="AR65" i="4"/>
  <c r="AR13" i="4"/>
  <c r="AR11" i="4"/>
  <c r="AR9" i="4"/>
  <c r="AR64" i="4"/>
  <c r="AR54" i="4"/>
  <c r="AR24" i="4"/>
  <c r="AR60" i="4"/>
  <c r="AR63" i="4"/>
  <c r="AR5" i="4"/>
  <c r="AR28" i="4"/>
  <c r="AR43" i="4"/>
  <c r="AR27" i="4"/>
  <c r="AR16" i="4"/>
  <c r="AR46" i="4"/>
  <c r="AR4" i="4"/>
  <c r="AR68" i="4"/>
  <c r="AR40" i="4"/>
  <c r="AR25" i="4"/>
  <c r="AR59" i="4"/>
  <c r="AR55" i="4"/>
  <c r="AR44" i="4"/>
  <c r="AR71" i="4"/>
  <c r="AR58" i="4"/>
  <c r="AR50" i="4"/>
  <c r="AR33" i="4"/>
  <c r="AR34" i="4"/>
  <c r="AR10" i="4"/>
  <c r="AR12" i="4"/>
  <c r="AQ75" i="4"/>
  <c r="AQ39" i="4"/>
  <c r="AQ61" i="4"/>
  <c r="AQ49" i="4"/>
  <c r="AQ53" i="4"/>
  <c r="AQ29" i="4"/>
  <c r="AQ18" i="4"/>
  <c r="AQ51" i="4"/>
  <c r="AQ45" i="4"/>
  <c r="AQ48" i="4"/>
  <c r="AQ8" i="4"/>
  <c r="AQ41" i="4"/>
  <c r="AQ67" i="4"/>
  <c r="AQ14" i="4"/>
  <c r="AQ7" i="4"/>
  <c r="AQ20" i="4"/>
  <c r="AQ47" i="4"/>
  <c r="AQ32" i="4"/>
  <c r="AQ37" i="4"/>
  <c r="AQ15" i="4"/>
  <c r="AQ35" i="4"/>
  <c r="AQ38" i="4"/>
  <c r="AQ19" i="4"/>
  <c r="AQ56" i="4"/>
  <c r="AQ52" i="4"/>
  <c r="AQ6" i="4"/>
  <c r="AQ62" i="4"/>
  <c r="AQ21" i="4"/>
  <c r="AQ74" i="4"/>
  <c r="AQ3" i="4"/>
  <c r="AQ30" i="4"/>
  <c r="AQ69" i="4"/>
  <c r="AQ73" i="4"/>
  <c r="AQ31" i="4"/>
  <c r="AQ42" i="4"/>
  <c r="AQ22" i="4"/>
  <c r="AQ70" i="4"/>
  <c r="AQ23" i="4"/>
  <c r="AQ72" i="4"/>
  <c r="AQ66" i="4"/>
  <c r="AQ57" i="4"/>
  <c r="AQ36" i="4"/>
  <c r="AQ26" i="4"/>
  <c r="AQ65" i="4"/>
  <c r="AQ13" i="4"/>
  <c r="AQ11" i="4"/>
  <c r="AQ9" i="4"/>
  <c r="AQ64" i="4"/>
  <c r="AQ54" i="4"/>
  <c r="AQ24" i="4"/>
  <c r="AQ60" i="4"/>
  <c r="AQ63" i="4"/>
  <c r="AQ5" i="4"/>
  <c r="AQ28" i="4"/>
  <c r="AQ43" i="4"/>
  <c r="AQ27" i="4"/>
  <c r="AQ16" i="4"/>
  <c r="AQ46" i="4"/>
  <c r="AQ4" i="4"/>
  <c r="AQ68" i="4"/>
  <c r="AQ40" i="4"/>
  <c r="AQ25" i="4"/>
  <c r="AQ59" i="4"/>
  <c r="AQ55" i="4"/>
  <c r="AQ44" i="4"/>
  <c r="AQ71" i="4"/>
  <c r="AQ58" i="4"/>
  <c r="AQ50" i="4"/>
  <c r="AQ33" i="4"/>
  <c r="AQ34" i="4"/>
  <c r="AQ10" i="4"/>
  <c r="AQ12" i="4"/>
  <c r="AQ76" i="4"/>
  <c r="AQ77" i="4"/>
  <c r="AQ78" i="4"/>
  <c r="AQ79" i="4"/>
  <c r="AQ80" i="4"/>
  <c r="AQ81" i="4"/>
  <c r="AP75" i="4"/>
  <c r="AP39" i="4"/>
  <c r="AP61" i="4"/>
  <c r="AP49" i="4"/>
  <c r="AP53" i="4"/>
  <c r="AP29" i="4"/>
  <c r="AP18" i="4"/>
  <c r="AP51" i="4"/>
  <c r="AP45" i="4"/>
  <c r="AP48" i="4"/>
  <c r="AP8" i="4"/>
  <c r="AP41" i="4"/>
  <c r="AP67" i="4"/>
  <c r="AP14" i="4"/>
  <c r="AP7" i="4"/>
  <c r="AP20" i="4"/>
  <c r="AP47" i="4"/>
  <c r="AP32" i="4"/>
  <c r="AP37" i="4"/>
  <c r="AP15" i="4"/>
  <c r="AP35" i="4"/>
  <c r="AP38" i="4"/>
  <c r="AP19" i="4"/>
  <c r="AP56" i="4"/>
  <c r="AP52" i="4"/>
  <c r="AP6" i="4"/>
  <c r="AP62" i="4"/>
  <c r="AP21" i="4"/>
  <c r="AP74" i="4"/>
  <c r="AP3" i="4"/>
  <c r="AP30" i="4"/>
  <c r="AP69" i="4"/>
  <c r="AP73" i="4"/>
  <c r="AP31" i="4"/>
  <c r="AP42" i="4"/>
  <c r="AP22" i="4"/>
  <c r="AP70" i="4"/>
  <c r="AP23" i="4"/>
  <c r="AP72" i="4"/>
  <c r="AP66" i="4"/>
  <c r="AP57" i="4"/>
  <c r="AP36" i="4"/>
  <c r="AP26" i="4"/>
  <c r="AP65" i="4"/>
  <c r="AP13" i="4"/>
  <c r="AP11" i="4"/>
  <c r="AP9" i="4"/>
  <c r="AP64" i="4"/>
  <c r="AP54" i="4"/>
  <c r="AP24" i="4"/>
  <c r="AP60" i="4"/>
  <c r="AP63" i="4"/>
  <c r="AP5" i="4"/>
  <c r="AP28" i="4"/>
  <c r="AP43" i="4"/>
  <c r="AP27" i="4"/>
  <c r="AP16" i="4"/>
  <c r="AP46" i="4"/>
  <c r="AP4" i="4"/>
  <c r="AP68" i="4"/>
  <c r="AP40" i="4"/>
  <c r="AP25" i="4"/>
  <c r="AP59" i="4"/>
  <c r="AP55" i="4"/>
  <c r="AP44" i="4"/>
  <c r="AP71" i="4"/>
  <c r="AP58" i="4"/>
  <c r="AP50" i="4"/>
  <c r="AP33" i="4"/>
  <c r="AP34" i="4"/>
  <c r="AP10" i="4"/>
  <c r="AP12" i="4"/>
  <c r="AO75" i="4"/>
  <c r="AO39" i="4"/>
  <c r="AO61" i="4"/>
  <c r="AO49" i="4"/>
  <c r="AO53" i="4"/>
  <c r="AO29" i="4"/>
  <c r="AO18" i="4"/>
  <c r="AO51" i="4"/>
  <c r="AO45" i="4"/>
  <c r="AO48" i="4"/>
  <c r="AO8" i="4"/>
  <c r="AO41" i="4"/>
  <c r="AO67" i="4"/>
  <c r="AO14" i="4"/>
  <c r="AO7" i="4"/>
  <c r="AO20" i="4"/>
  <c r="AO47" i="4"/>
  <c r="AO32" i="4"/>
  <c r="AO37" i="4"/>
  <c r="AO15" i="4"/>
  <c r="AO35" i="4"/>
  <c r="AO38" i="4"/>
  <c r="AO19" i="4"/>
  <c r="AO56" i="4"/>
  <c r="AO52" i="4"/>
  <c r="AO6" i="4"/>
  <c r="AO62" i="4"/>
  <c r="AO21" i="4"/>
  <c r="AO74" i="4"/>
  <c r="AO3" i="4"/>
  <c r="AO30" i="4"/>
  <c r="AO69" i="4"/>
  <c r="AO73" i="4"/>
  <c r="AO31" i="4"/>
  <c r="AO42" i="4"/>
  <c r="AO22" i="4"/>
  <c r="AO70" i="4"/>
  <c r="AO23" i="4"/>
  <c r="AO72" i="4"/>
  <c r="AO66" i="4"/>
  <c r="AO57" i="4"/>
  <c r="AO36" i="4"/>
  <c r="AO26" i="4"/>
  <c r="AO65" i="4"/>
  <c r="AO13" i="4"/>
  <c r="AO11" i="4"/>
  <c r="AO9" i="4"/>
  <c r="AO64" i="4"/>
  <c r="AO54" i="4"/>
  <c r="AO24" i="4"/>
  <c r="AO60" i="4"/>
  <c r="AO63" i="4"/>
  <c r="AO5" i="4"/>
  <c r="AO28" i="4"/>
  <c r="AO43" i="4"/>
  <c r="AO27" i="4"/>
  <c r="AO16" i="4"/>
  <c r="AO46" i="4"/>
  <c r="AO4" i="4"/>
  <c r="AO68" i="4"/>
  <c r="AO40" i="4"/>
  <c r="AO25" i="4"/>
  <c r="AO59" i="4"/>
  <c r="AO55" i="4"/>
  <c r="AO44" i="4"/>
  <c r="AO71" i="4"/>
  <c r="AO58" i="4"/>
  <c r="AO50" i="4"/>
  <c r="AO33" i="4"/>
  <c r="AO34" i="4"/>
  <c r="AO10" i="4"/>
  <c r="AO12" i="4"/>
  <c r="AN75" i="4"/>
  <c r="AN39" i="4"/>
  <c r="AN61" i="4"/>
  <c r="AN49" i="4"/>
  <c r="AN53" i="4"/>
  <c r="AN29" i="4"/>
  <c r="AN18" i="4"/>
  <c r="AN51" i="4"/>
  <c r="AN45" i="4"/>
  <c r="AN48" i="4"/>
  <c r="AN8" i="4"/>
  <c r="AN41" i="4"/>
  <c r="AN67" i="4"/>
  <c r="AN14" i="4"/>
  <c r="AN7" i="4"/>
  <c r="AN20" i="4"/>
  <c r="AN47" i="4"/>
  <c r="AN32" i="4"/>
  <c r="AN37" i="4"/>
  <c r="AN15" i="4"/>
  <c r="AN35" i="4"/>
  <c r="AN38" i="4"/>
  <c r="AN19" i="4"/>
  <c r="AN56" i="4"/>
  <c r="AN52" i="4"/>
  <c r="AN6" i="4"/>
  <c r="AN62" i="4"/>
  <c r="AN21" i="4"/>
  <c r="AN74" i="4"/>
  <c r="AN3" i="4"/>
  <c r="AN30" i="4"/>
  <c r="AN69" i="4"/>
  <c r="AN73" i="4"/>
  <c r="AN31" i="4"/>
  <c r="AN42" i="4"/>
  <c r="AN22" i="4"/>
  <c r="AN70" i="4"/>
  <c r="AN23" i="4"/>
  <c r="AN72" i="4"/>
  <c r="AN66" i="4"/>
  <c r="AN57" i="4"/>
  <c r="AN36" i="4"/>
  <c r="AN26" i="4"/>
  <c r="AN65" i="4"/>
  <c r="AN13" i="4"/>
  <c r="AN11" i="4"/>
  <c r="AN9" i="4"/>
  <c r="AN64" i="4"/>
  <c r="AN54" i="4"/>
  <c r="AN24" i="4"/>
  <c r="AN60" i="4"/>
  <c r="AN63" i="4"/>
  <c r="AN5" i="4"/>
  <c r="AN28" i="4"/>
  <c r="AN43" i="4"/>
  <c r="AN27" i="4"/>
  <c r="AN16" i="4"/>
  <c r="AN46" i="4"/>
  <c r="AN4" i="4"/>
  <c r="AN68" i="4"/>
  <c r="AN40" i="4"/>
  <c r="AN25" i="4"/>
  <c r="AN59" i="4"/>
  <c r="AN55" i="4"/>
  <c r="AN44" i="4"/>
  <c r="AN71" i="4"/>
  <c r="AN58" i="4"/>
  <c r="AN50" i="4"/>
  <c r="AN33" i="4"/>
  <c r="AN34" i="4"/>
  <c r="AN10" i="4"/>
  <c r="AN12" i="4"/>
  <c r="AM75" i="4"/>
  <c r="AM39" i="4"/>
  <c r="AM61" i="4"/>
  <c r="AM49" i="4"/>
  <c r="AM53" i="4"/>
  <c r="AM29" i="4"/>
  <c r="AM18" i="4"/>
  <c r="AM51" i="4"/>
  <c r="AM45" i="4"/>
  <c r="AM48" i="4"/>
  <c r="AM8" i="4"/>
  <c r="AM41" i="4"/>
  <c r="AM67" i="4"/>
  <c r="AM14" i="4"/>
  <c r="AM7" i="4"/>
  <c r="AM20" i="4"/>
  <c r="AM47" i="4"/>
  <c r="AM32" i="4"/>
  <c r="AM37" i="4"/>
  <c r="AM15" i="4"/>
  <c r="AM35" i="4"/>
  <c r="AM38" i="4"/>
  <c r="AM19" i="4"/>
  <c r="AM56" i="4"/>
  <c r="AM52" i="4"/>
  <c r="AM6" i="4"/>
  <c r="AM62" i="4"/>
  <c r="AM21" i="4"/>
  <c r="AM74" i="4"/>
  <c r="AM3" i="4"/>
  <c r="AM30" i="4"/>
  <c r="AM69" i="4"/>
  <c r="AM73" i="4"/>
  <c r="AM31" i="4"/>
  <c r="AM42" i="4"/>
  <c r="AM22" i="4"/>
  <c r="AM70" i="4"/>
  <c r="AM23" i="4"/>
  <c r="AM72" i="4"/>
  <c r="AM66" i="4"/>
  <c r="AM57" i="4"/>
  <c r="AM36" i="4"/>
  <c r="AM26" i="4"/>
  <c r="AM65" i="4"/>
  <c r="AM13" i="4"/>
  <c r="AM11" i="4"/>
  <c r="AM9" i="4"/>
  <c r="AM64" i="4"/>
  <c r="AM54" i="4"/>
  <c r="AM24" i="4"/>
  <c r="AM60" i="4"/>
  <c r="AM63" i="4"/>
  <c r="AM5" i="4"/>
  <c r="AM28" i="4"/>
  <c r="AM43" i="4"/>
  <c r="AM27" i="4"/>
  <c r="AM16" i="4"/>
  <c r="AM46" i="4"/>
  <c r="AM4" i="4"/>
  <c r="AM68" i="4"/>
  <c r="AM40" i="4"/>
  <c r="AM25" i="4"/>
  <c r="AM59" i="4"/>
  <c r="AM55" i="4"/>
  <c r="AM44" i="4"/>
  <c r="AM71" i="4"/>
  <c r="AM58" i="4"/>
  <c r="AM50" i="4"/>
  <c r="AM33" i="4"/>
  <c r="AM34" i="4"/>
  <c r="AM10" i="4"/>
  <c r="AM12" i="4"/>
  <c r="AL75" i="4"/>
  <c r="AL39" i="4"/>
  <c r="AL61" i="4"/>
  <c r="AL49" i="4"/>
  <c r="AL53" i="4"/>
  <c r="AL29" i="4"/>
  <c r="AL18" i="4"/>
  <c r="AL51" i="4"/>
  <c r="AL45" i="4"/>
  <c r="AL48" i="4"/>
  <c r="AL8" i="4"/>
  <c r="AL41" i="4"/>
  <c r="AL67" i="4"/>
  <c r="AL14" i="4"/>
  <c r="AL7" i="4"/>
  <c r="AL20" i="4"/>
  <c r="AL47" i="4"/>
  <c r="AL32" i="4"/>
  <c r="AL37" i="4"/>
  <c r="AL15" i="4"/>
  <c r="AL35" i="4"/>
  <c r="AL38" i="4"/>
  <c r="AL19" i="4"/>
  <c r="AL56" i="4"/>
  <c r="AL52" i="4"/>
  <c r="AL6" i="4"/>
  <c r="AL62" i="4"/>
  <c r="AL21" i="4"/>
  <c r="AL74" i="4"/>
  <c r="AL3" i="4"/>
  <c r="AL30" i="4"/>
  <c r="AL69" i="4"/>
  <c r="AL73" i="4"/>
  <c r="AL31" i="4"/>
  <c r="AL42" i="4"/>
  <c r="AL22" i="4"/>
  <c r="AL70" i="4"/>
  <c r="AL23" i="4"/>
  <c r="AL72" i="4"/>
  <c r="AL66" i="4"/>
  <c r="AL57" i="4"/>
  <c r="AL36" i="4"/>
  <c r="AL26" i="4"/>
  <c r="AL65" i="4"/>
  <c r="AL13" i="4"/>
  <c r="AL11" i="4"/>
  <c r="AL9" i="4"/>
  <c r="AL64" i="4"/>
  <c r="AL54" i="4"/>
  <c r="AL24" i="4"/>
  <c r="AL60" i="4"/>
  <c r="AL63" i="4"/>
  <c r="AL5" i="4"/>
  <c r="AL28" i="4"/>
  <c r="AL43" i="4"/>
  <c r="AL27" i="4"/>
  <c r="AL16" i="4"/>
  <c r="AL46" i="4"/>
  <c r="AL4" i="4"/>
  <c r="AL68" i="4"/>
  <c r="AL40" i="4"/>
  <c r="AL25" i="4"/>
  <c r="AL59" i="4"/>
  <c r="AL55" i="4"/>
  <c r="AL44" i="4"/>
  <c r="AL71" i="4"/>
  <c r="AL58" i="4"/>
  <c r="AL50" i="4"/>
  <c r="AL33" i="4"/>
  <c r="AL34" i="4"/>
  <c r="AL10" i="4"/>
  <c r="AL12" i="4"/>
  <c r="AK75" i="4"/>
  <c r="AK39" i="4"/>
  <c r="AK61" i="4"/>
  <c r="AK49" i="4"/>
  <c r="AK53" i="4"/>
  <c r="AK29" i="4"/>
  <c r="AK18" i="4"/>
  <c r="AK51" i="4"/>
  <c r="AK45" i="4"/>
  <c r="AK48" i="4"/>
  <c r="AK8" i="4"/>
  <c r="AK41" i="4"/>
  <c r="AK67" i="4"/>
  <c r="AK14" i="4"/>
  <c r="AK7" i="4"/>
  <c r="AK20" i="4"/>
  <c r="AK47" i="4"/>
  <c r="AK32" i="4"/>
  <c r="AK37" i="4"/>
  <c r="AK15" i="4"/>
  <c r="AK35" i="4"/>
  <c r="AK38" i="4"/>
  <c r="AK19" i="4"/>
  <c r="AK56" i="4"/>
  <c r="AK52" i="4"/>
  <c r="AK6" i="4"/>
  <c r="AK62" i="4"/>
  <c r="AK21" i="4"/>
  <c r="AK74" i="4"/>
  <c r="AK3" i="4"/>
  <c r="AK30" i="4"/>
  <c r="AK69" i="4"/>
  <c r="AK73" i="4"/>
  <c r="AK31" i="4"/>
  <c r="AK42" i="4"/>
  <c r="AK22" i="4"/>
  <c r="AK70" i="4"/>
  <c r="AK23" i="4"/>
  <c r="AK72" i="4"/>
  <c r="AK66" i="4"/>
  <c r="AK57" i="4"/>
  <c r="AK36" i="4"/>
  <c r="AK26" i="4"/>
  <c r="AK65" i="4"/>
  <c r="AK13" i="4"/>
  <c r="AK11" i="4"/>
  <c r="AK9" i="4"/>
  <c r="AK64" i="4"/>
  <c r="AK54" i="4"/>
  <c r="AK24" i="4"/>
  <c r="AK60" i="4"/>
  <c r="AK63" i="4"/>
  <c r="AK5" i="4"/>
  <c r="AK28" i="4"/>
  <c r="AK43" i="4"/>
  <c r="AK27" i="4"/>
  <c r="AK16" i="4"/>
  <c r="AK46" i="4"/>
  <c r="AK4" i="4"/>
  <c r="AK68" i="4"/>
  <c r="AK40" i="4"/>
  <c r="AK25" i="4"/>
  <c r="AK59" i="4"/>
  <c r="AK55" i="4"/>
  <c r="AK44" i="4"/>
  <c r="AK71" i="4"/>
  <c r="AK58" i="4"/>
  <c r="AK50" i="4"/>
  <c r="AK33" i="4"/>
  <c r="AK34" i="4"/>
  <c r="AK10" i="4"/>
  <c r="AK12" i="4"/>
  <c r="AJ75" i="4"/>
  <c r="AJ39" i="4"/>
  <c r="AJ61" i="4"/>
  <c r="AJ49" i="4"/>
  <c r="AJ53" i="4"/>
  <c r="AJ29" i="4"/>
  <c r="AJ18" i="4"/>
  <c r="AJ51" i="4"/>
  <c r="AJ45" i="4"/>
  <c r="AJ48" i="4"/>
  <c r="AJ8" i="4"/>
  <c r="AJ41" i="4"/>
  <c r="AJ67" i="4"/>
  <c r="AJ14" i="4"/>
  <c r="AJ7" i="4"/>
  <c r="AJ20" i="4"/>
  <c r="AJ47" i="4"/>
  <c r="AJ32" i="4"/>
  <c r="AJ37" i="4"/>
  <c r="AJ15" i="4"/>
  <c r="AJ35" i="4"/>
  <c r="AJ38" i="4"/>
  <c r="AJ19" i="4"/>
  <c r="AJ56" i="4"/>
  <c r="AJ52" i="4"/>
  <c r="AJ6" i="4"/>
  <c r="AJ62" i="4"/>
  <c r="AJ21" i="4"/>
  <c r="AJ74" i="4"/>
  <c r="AJ3" i="4"/>
  <c r="AJ30" i="4"/>
  <c r="AJ69" i="4"/>
  <c r="AJ73" i="4"/>
  <c r="AJ31" i="4"/>
  <c r="AJ42" i="4"/>
  <c r="AJ22" i="4"/>
  <c r="AJ70" i="4"/>
  <c r="AJ23" i="4"/>
  <c r="AJ72" i="4"/>
  <c r="AJ66" i="4"/>
  <c r="AJ57" i="4"/>
  <c r="AJ36" i="4"/>
  <c r="AJ26" i="4"/>
  <c r="AJ65" i="4"/>
  <c r="AJ13" i="4"/>
  <c r="AJ11" i="4"/>
  <c r="AJ9" i="4"/>
  <c r="AJ64" i="4"/>
  <c r="AJ54" i="4"/>
  <c r="AJ24" i="4"/>
  <c r="AJ60" i="4"/>
  <c r="AJ63" i="4"/>
  <c r="AJ5" i="4"/>
  <c r="AJ28" i="4"/>
  <c r="AJ43" i="4"/>
  <c r="AJ27" i="4"/>
  <c r="AJ16" i="4"/>
  <c r="AJ46" i="4"/>
  <c r="AJ4" i="4"/>
  <c r="AJ68" i="4"/>
  <c r="AJ40" i="4"/>
  <c r="AJ25" i="4"/>
  <c r="AJ59" i="4"/>
  <c r="AJ55" i="4"/>
  <c r="AJ44" i="4"/>
  <c r="AJ71" i="4"/>
  <c r="AJ58" i="4"/>
  <c r="AJ50" i="4"/>
  <c r="AJ33" i="4"/>
  <c r="AJ34" i="4"/>
  <c r="AJ10" i="4"/>
  <c r="AJ12" i="4"/>
  <c r="AH75" i="4"/>
  <c r="AH39" i="4"/>
  <c r="AH61" i="4"/>
  <c r="AH49" i="4"/>
  <c r="AH53" i="4"/>
  <c r="AH29" i="4"/>
  <c r="AH18" i="4"/>
  <c r="AH51" i="4"/>
  <c r="AH45" i="4"/>
  <c r="AH48" i="4"/>
  <c r="AH8" i="4"/>
  <c r="AH41" i="4"/>
  <c r="AH67" i="4"/>
  <c r="AH14" i="4"/>
  <c r="AH7" i="4"/>
  <c r="AH20" i="4"/>
  <c r="AH47" i="4"/>
  <c r="AH32" i="4"/>
  <c r="AH37" i="4"/>
  <c r="AH15" i="4"/>
  <c r="AH35" i="4"/>
  <c r="AH38" i="4"/>
  <c r="AH19" i="4"/>
  <c r="AH56" i="4"/>
  <c r="AH52" i="4"/>
  <c r="AH6" i="4"/>
  <c r="AH62" i="4"/>
  <c r="AH21" i="4"/>
  <c r="AH74" i="4"/>
  <c r="AH3" i="4"/>
  <c r="AH30" i="4"/>
  <c r="AH69" i="4"/>
  <c r="AH73" i="4"/>
  <c r="AH31" i="4"/>
  <c r="AH42" i="4"/>
  <c r="AH22" i="4"/>
  <c r="AH70" i="4"/>
  <c r="AH23" i="4"/>
  <c r="AH72" i="4"/>
  <c r="AH66" i="4"/>
  <c r="AH57" i="4"/>
  <c r="AH36" i="4"/>
  <c r="AH26" i="4"/>
  <c r="AH65" i="4"/>
  <c r="AH13" i="4"/>
  <c r="AH11" i="4"/>
  <c r="AH9" i="4"/>
  <c r="AH64" i="4"/>
  <c r="AH54" i="4"/>
  <c r="AH24" i="4"/>
  <c r="AH60" i="4"/>
  <c r="AH63" i="4"/>
  <c r="AH5" i="4"/>
  <c r="AH28" i="4"/>
  <c r="AH43" i="4"/>
  <c r="AH27" i="4"/>
  <c r="AH16" i="4"/>
  <c r="AH46" i="4"/>
  <c r="AH4" i="4"/>
  <c r="AH68" i="4"/>
  <c r="AH40" i="4"/>
  <c r="AH25" i="4"/>
  <c r="AH59" i="4"/>
  <c r="AH55" i="4"/>
  <c r="AH44" i="4"/>
  <c r="AH71" i="4"/>
  <c r="AH58" i="4"/>
  <c r="AH50" i="4"/>
  <c r="AH33" i="4"/>
  <c r="AH34" i="4"/>
  <c r="AH10" i="4"/>
  <c r="AH12" i="4"/>
  <c r="W75" i="4"/>
  <c r="W39" i="4"/>
  <c r="W61" i="4"/>
  <c r="W49" i="4"/>
  <c r="W53" i="4"/>
  <c r="W29" i="4"/>
  <c r="W18" i="4"/>
  <c r="W51" i="4"/>
  <c r="W45" i="4"/>
  <c r="W48" i="4"/>
  <c r="W8" i="4"/>
  <c r="W41" i="4"/>
  <c r="W67" i="4"/>
  <c r="W14" i="4"/>
  <c r="W7" i="4"/>
  <c r="W20" i="4"/>
  <c r="W47" i="4"/>
  <c r="W32" i="4"/>
  <c r="W37" i="4"/>
  <c r="W15" i="4"/>
  <c r="W35" i="4"/>
  <c r="W38" i="4"/>
  <c r="W19" i="4"/>
  <c r="W56" i="4"/>
  <c r="W52" i="4"/>
  <c r="W6" i="4"/>
  <c r="W62" i="4"/>
  <c r="W21" i="4"/>
  <c r="W74" i="4"/>
  <c r="W3" i="4"/>
  <c r="W30" i="4"/>
  <c r="W69" i="4"/>
  <c r="W73" i="4"/>
  <c r="W31" i="4"/>
  <c r="W42" i="4"/>
  <c r="W22" i="4"/>
  <c r="W70" i="4"/>
  <c r="W23" i="4"/>
  <c r="W72" i="4"/>
  <c r="W66" i="4"/>
  <c r="W57" i="4"/>
  <c r="W36" i="4"/>
  <c r="W26" i="4"/>
  <c r="W65" i="4"/>
  <c r="W13" i="4"/>
  <c r="W11" i="4"/>
  <c r="W9" i="4"/>
  <c r="W64" i="4"/>
  <c r="W54" i="4"/>
  <c r="W24" i="4"/>
  <c r="W60" i="4"/>
  <c r="W63" i="4"/>
  <c r="W5" i="4"/>
  <c r="W28" i="4"/>
  <c r="W43" i="4"/>
  <c r="W27" i="4"/>
  <c r="W16" i="4"/>
  <c r="W46" i="4"/>
  <c r="W4" i="4"/>
  <c r="W68" i="4"/>
  <c r="W40" i="4"/>
  <c r="W25" i="4"/>
  <c r="W59" i="4"/>
  <c r="W55" i="4"/>
  <c r="W44" i="4"/>
  <c r="W71" i="4"/>
  <c r="W58" i="4"/>
  <c r="W50" i="4"/>
  <c r="W33" i="4"/>
  <c r="W34" i="4"/>
  <c r="W10" i="4"/>
  <c r="W12" i="4"/>
  <c r="V75" i="4"/>
  <c r="V39" i="4"/>
  <c r="V61" i="4"/>
  <c r="V49" i="4"/>
  <c r="V53" i="4"/>
  <c r="V29" i="4"/>
  <c r="V18" i="4"/>
  <c r="V51" i="4"/>
  <c r="V45" i="4"/>
  <c r="V48" i="4"/>
  <c r="V8" i="4"/>
  <c r="V41" i="4"/>
  <c r="V67" i="4"/>
  <c r="V14" i="4"/>
  <c r="V7" i="4"/>
  <c r="V20" i="4"/>
  <c r="V47" i="4"/>
  <c r="V32" i="4"/>
  <c r="V37" i="4"/>
  <c r="V15" i="4"/>
  <c r="V35" i="4"/>
  <c r="V38" i="4"/>
  <c r="V19" i="4"/>
  <c r="V56" i="4"/>
  <c r="V52" i="4"/>
  <c r="V6" i="4"/>
  <c r="V62" i="4"/>
  <c r="V21" i="4"/>
  <c r="V74" i="4"/>
  <c r="V3" i="4"/>
  <c r="V30" i="4"/>
  <c r="V69" i="4"/>
  <c r="V73" i="4"/>
  <c r="V31" i="4"/>
  <c r="V42" i="4"/>
  <c r="V22" i="4"/>
  <c r="V70" i="4"/>
  <c r="V23" i="4"/>
  <c r="V72" i="4"/>
  <c r="V66" i="4"/>
  <c r="V57" i="4"/>
  <c r="V36" i="4"/>
  <c r="V26" i="4"/>
  <c r="V65" i="4"/>
  <c r="V13" i="4"/>
  <c r="V11" i="4"/>
  <c r="V9" i="4"/>
  <c r="V64" i="4"/>
  <c r="V54" i="4"/>
  <c r="V24" i="4"/>
  <c r="V60" i="4"/>
  <c r="V63" i="4"/>
  <c r="V5" i="4"/>
  <c r="V28" i="4"/>
  <c r="V43" i="4"/>
  <c r="V27" i="4"/>
  <c r="V16" i="4"/>
  <c r="V46" i="4"/>
  <c r="V4" i="4"/>
  <c r="V68" i="4"/>
  <c r="V40" i="4"/>
  <c r="V25" i="4"/>
  <c r="V59" i="4"/>
  <c r="V55" i="4"/>
  <c r="V44" i="4"/>
  <c r="V71" i="4"/>
  <c r="V58" i="4"/>
  <c r="V50" i="4"/>
  <c r="V33" i="4"/>
  <c r="V34" i="4"/>
  <c r="V10" i="4"/>
  <c r="V12" i="4"/>
  <c r="V17" i="4"/>
  <c r="W17" i="4"/>
  <c r="AH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R75" i="4"/>
  <c r="R39" i="4"/>
  <c r="R61" i="4"/>
  <c r="R49" i="4"/>
  <c r="R53" i="4"/>
  <c r="R29" i="4"/>
  <c r="R18" i="4"/>
  <c r="R51" i="4"/>
  <c r="R45" i="4"/>
  <c r="R48" i="4"/>
  <c r="R8" i="4"/>
  <c r="R41" i="4"/>
  <c r="R67" i="4"/>
  <c r="R14" i="4"/>
  <c r="R7" i="4"/>
  <c r="R20" i="4"/>
  <c r="R47" i="4"/>
  <c r="R32" i="4"/>
  <c r="R37" i="4"/>
  <c r="R15" i="4"/>
  <c r="R35" i="4"/>
  <c r="R38" i="4"/>
  <c r="R19" i="4"/>
  <c r="R56" i="4"/>
  <c r="R52" i="4"/>
  <c r="R6" i="4"/>
  <c r="R62" i="4"/>
  <c r="R21" i="4"/>
  <c r="R74" i="4"/>
  <c r="R3" i="4"/>
  <c r="R30" i="4"/>
  <c r="R69" i="4"/>
  <c r="R73" i="4"/>
  <c r="R31" i="4"/>
  <c r="R42" i="4"/>
  <c r="R22" i="4"/>
  <c r="R70" i="4"/>
  <c r="R23" i="4"/>
  <c r="R72" i="4"/>
  <c r="R66" i="4"/>
  <c r="R57" i="4"/>
  <c r="R36" i="4"/>
  <c r="R26" i="4"/>
  <c r="R65" i="4"/>
  <c r="R13" i="4"/>
  <c r="R11" i="4"/>
  <c r="R9" i="4"/>
  <c r="R64" i="4"/>
  <c r="R54" i="4"/>
  <c r="R24" i="4"/>
  <c r="R60" i="4"/>
  <c r="R63" i="4"/>
  <c r="R5" i="4"/>
  <c r="R28" i="4"/>
  <c r="R43" i="4"/>
  <c r="R27" i="4"/>
  <c r="R16" i="4"/>
  <c r="R46" i="4"/>
  <c r="R4" i="4"/>
  <c r="R68" i="4"/>
  <c r="R40" i="4"/>
  <c r="R25" i="4"/>
  <c r="R59" i="4"/>
  <c r="R55" i="4"/>
  <c r="R44" i="4"/>
  <c r="R71" i="4"/>
  <c r="R58" i="4"/>
  <c r="R50" i="4"/>
  <c r="R33" i="4"/>
  <c r="R34" i="4"/>
  <c r="R10" i="4"/>
  <c r="R12" i="4"/>
  <c r="Q75" i="4"/>
  <c r="Q39" i="4"/>
  <c r="Q61" i="4"/>
  <c r="Q53" i="4"/>
  <c r="Q29" i="4"/>
  <c r="Q18" i="4"/>
  <c r="Q51" i="4"/>
  <c r="Q45" i="4"/>
  <c r="Q48" i="4"/>
  <c r="Q41" i="4"/>
  <c r="Q67" i="4"/>
  <c r="Q14" i="4"/>
  <c r="Q20" i="4"/>
  <c r="Q47" i="4"/>
  <c r="Q32" i="4"/>
  <c r="Q37" i="4"/>
  <c r="Q15" i="4"/>
  <c r="Q38" i="4"/>
  <c r="Q19" i="4"/>
  <c r="Q56" i="4"/>
  <c r="Q6" i="4"/>
  <c r="Q74" i="4"/>
  <c r="Q69" i="4"/>
  <c r="Q73" i="4"/>
  <c r="Q31" i="4"/>
  <c r="Q42" i="4"/>
  <c r="Q22" i="4"/>
  <c r="Q70" i="4"/>
  <c r="Q23" i="4"/>
  <c r="Q72" i="4"/>
  <c r="Q66" i="4"/>
  <c r="Q57" i="4"/>
  <c r="Q36" i="4"/>
  <c r="Q26" i="4"/>
  <c r="Q65" i="4"/>
  <c r="Q13" i="4"/>
  <c r="Q11" i="4"/>
  <c r="Q64" i="4"/>
  <c r="Q54" i="4"/>
  <c r="Q24" i="4"/>
  <c r="Q63" i="4"/>
  <c r="Q5" i="4"/>
  <c r="Q28" i="4"/>
  <c r="Q43" i="4"/>
  <c r="Q27" i="4"/>
  <c r="Q16" i="4"/>
  <c r="Q46" i="4"/>
  <c r="Q68" i="4"/>
  <c r="Q25" i="4"/>
  <c r="Q59" i="4"/>
  <c r="Q55" i="4"/>
  <c r="Q71" i="4"/>
  <c r="Q58" i="4"/>
  <c r="Q50" i="4"/>
  <c r="Q33" i="4"/>
  <c r="Q34" i="4"/>
  <c r="Q1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3" i="4" s="1"/>
  <c r="AD20" i="2"/>
  <c r="M51" i="4" s="1"/>
  <c r="AD37" i="2"/>
  <c r="M52" i="4" s="1"/>
  <c r="AD41" i="2"/>
  <c r="M74" i="4" s="1"/>
  <c r="AD44" i="2"/>
  <c r="M69" i="4" s="1"/>
  <c r="AD45" i="2"/>
  <c r="M73" i="4" s="1"/>
  <c r="AD70" i="2"/>
  <c r="M46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9" i="4" s="1"/>
  <c r="J60" i="4"/>
  <c r="AD28" i="2"/>
  <c r="M20" i="4" s="1"/>
  <c r="P51" i="2"/>
  <c r="K72" i="4" s="1"/>
  <c r="W47" i="2"/>
  <c r="L42" i="4" s="1"/>
  <c r="W46" i="2"/>
  <c r="L31" i="4" s="1"/>
  <c r="P58" i="2"/>
  <c r="K11" i="4" s="1"/>
  <c r="W54" i="2"/>
  <c r="L36" i="4" s="1"/>
  <c r="W42" i="2"/>
  <c r="L3" i="4" s="1"/>
  <c r="W59" i="2"/>
  <c r="L9" i="4" s="1"/>
  <c r="P59" i="2"/>
  <c r="K9" i="4" s="1"/>
  <c r="P47" i="2"/>
  <c r="K42" i="4" s="1"/>
  <c r="W55" i="2"/>
  <c r="L26" i="4" s="1"/>
  <c r="W43" i="2"/>
  <c r="L30" i="4" s="1"/>
  <c r="P55" i="2"/>
  <c r="K26" i="4" s="1"/>
  <c r="P43" i="2"/>
  <c r="K30" i="4" s="1"/>
  <c r="P57" i="2"/>
  <c r="K13" i="4" s="1"/>
  <c r="P45" i="2"/>
  <c r="K73" i="4" s="1"/>
  <c r="P61" i="2"/>
  <c r="K54" i="4" s="1"/>
  <c r="P49" i="2"/>
  <c r="K70" i="4" s="1"/>
  <c r="W51" i="2"/>
  <c r="L72" i="4" s="1"/>
  <c r="W39" i="2"/>
  <c r="L62" i="4" s="1"/>
  <c r="W57" i="2"/>
  <c r="L13" i="4" s="1"/>
  <c r="W50" i="2"/>
  <c r="L23" i="4" s="1"/>
  <c r="W53" i="2"/>
  <c r="L57" i="4" s="1"/>
  <c r="W62" i="2"/>
  <c r="L24" i="4" s="1"/>
  <c r="W65" i="2"/>
  <c r="L5" i="4" s="1"/>
  <c r="P65" i="2"/>
  <c r="P53" i="2"/>
  <c r="K57" i="4" s="1"/>
  <c r="P41" i="2"/>
  <c r="K74" i="4" s="1"/>
  <c r="W61" i="2"/>
  <c r="L54" i="4" s="1"/>
  <c r="P54" i="2"/>
  <c r="K36" i="4" s="1"/>
  <c r="P42" i="2"/>
  <c r="K3" i="4" s="1"/>
  <c r="P64" i="2"/>
  <c r="K60" i="4" s="1"/>
  <c r="P52" i="2"/>
  <c r="K66" i="4" s="1"/>
  <c r="P40" i="2"/>
  <c r="K21" i="4" s="1"/>
  <c r="P60" i="2"/>
  <c r="K64" i="4" s="1"/>
  <c r="P48" i="2"/>
  <c r="K22" i="4" s="1"/>
  <c r="P46" i="2"/>
  <c r="K31" i="4" s="1"/>
  <c r="W60" i="2"/>
  <c r="L64" i="4" s="1"/>
  <c r="W48" i="2"/>
  <c r="L22" i="4" s="1"/>
  <c r="W52" i="2"/>
  <c r="L66" i="4" s="1"/>
  <c r="W40" i="2"/>
  <c r="L21" i="4" s="1"/>
  <c r="P44" i="2"/>
  <c r="K69" i="4" s="1"/>
  <c r="P62" i="2"/>
  <c r="K24" i="4" s="1"/>
  <c r="P50" i="2"/>
  <c r="K23" i="4" s="1"/>
  <c r="W58" i="2"/>
  <c r="L11" i="4" s="1"/>
  <c r="W64" i="2"/>
  <c r="L60" i="4" s="1"/>
  <c r="AD42" i="2"/>
  <c r="M3" i="4" s="1"/>
  <c r="AD77" i="2"/>
  <c r="M44" i="4" s="1"/>
  <c r="A63" i="2"/>
  <c r="C62" i="4"/>
  <c r="C65" i="4"/>
  <c r="AD84" i="2"/>
  <c r="M12" i="4" s="1"/>
  <c r="AD83" i="2"/>
  <c r="M10" i="4" s="1"/>
  <c r="AD82" i="2"/>
  <c r="M34" i="4" s="1"/>
  <c r="AD81" i="2"/>
  <c r="M33" i="4" s="1"/>
  <c r="AD80" i="2"/>
  <c r="M50" i="4" s="1"/>
  <c r="AD79" i="2"/>
  <c r="M58" i="4" s="1"/>
  <c r="AD76" i="2"/>
  <c r="M55" i="4" s="1"/>
  <c r="AD75" i="2"/>
  <c r="M59" i="4" s="1"/>
  <c r="AD74" i="2"/>
  <c r="M25" i="4" s="1"/>
  <c r="AD73" i="2"/>
  <c r="M40" i="4" s="1"/>
  <c r="AD72" i="2"/>
  <c r="M68" i="4" s="1"/>
  <c r="AD71" i="2"/>
  <c r="M4" i="4" s="1"/>
  <c r="AD69" i="2"/>
  <c r="M16" i="4" s="1"/>
  <c r="AD68" i="2"/>
  <c r="M27" i="4" s="1"/>
  <c r="AD67" i="2"/>
  <c r="M43" i="4" s="1"/>
  <c r="AD66" i="2"/>
  <c r="M28" i="4" s="1"/>
  <c r="AD65" i="2"/>
  <c r="M5" i="4" s="1"/>
  <c r="AD63" i="2"/>
  <c r="M63" i="4" s="1"/>
  <c r="AD64" i="2"/>
  <c r="M60" i="4" s="1"/>
  <c r="AD62" i="2"/>
  <c r="M24" i="4" s="1"/>
  <c r="AD61" i="2"/>
  <c r="M54" i="4" s="1"/>
  <c r="AD60" i="2"/>
  <c r="M64" i="4" s="1"/>
  <c r="AD59" i="2"/>
  <c r="M9" i="4" s="1"/>
  <c r="AD58" i="2"/>
  <c r="M11" i="4" s="1"/>
  <c r="AD57" i="2"/>
  <c r="M13" i="4" s="1"/>
  <c r="AD56" i="2"/>
  <c r="M65" i="4" s="1"/>
  <c r="AD55" i="2"/>
  <c r="M26" i="4" s="1"/>
  <c r="AD54" i="2"/>
  <c r="M36" i="4" s="1"/>
  <c r="AD53" i="2"/>
  <c r="M57" i="4" s="1"/>
  <c r="AD52" i="2"/>
  <c r="M66" i="4" s="1"/>
  <c r="AD51" i="2"/>
  <c r="M72" i="4" s="1"/>
  <c r="AD50" i="2"/>
  <c r="M23" i="4" s="1"/>
  <c r="AD49" i="2"/>
  <c r="M70" i="4" s="1"/>
  <c r="AD48" i="2"/>
  <c r="M22" i="4" s="1"/>
  <c r="AD47" i="2"/>
  <c r="M42" i="4" s="1"/>
  <c r="AD46" i="2"/>
  <c r="M31" i="4" s="1"/>
  <c r="AD43" i="2"/>
  <c r="M30" i="4" s="1"/>
  <c r="AD40" i="2"/>
  <c r="M21" i="4" s="1"/>
  <c r="AD39" i="2"/>
  <c r="M62" i="4" s="1"/>
  <c r="AD38" i="2"/>
  <c r="M6" i="4" s="1"/>
  <c r="AD36" i="2"/>
  <c r="M56" i="4" s="1"/>
  <c r="AD35" i="2"/>
  <c r="M19" i="4" s="1"/>
  <c r="AD34" i="2"/>
  <c r="M38" i="4" s="1"/>
  <c r="AD33" i="2"/>
  <c r="M35" i="4" s="1"/>
  <c r="AD32" i="2"/>
  <c r="M15" i="4" s="1"/>
  <c r="AD31" i="2"/>
  <c r="M37" i="4" s="1"/>
  <c r="AD30" i="2"/>
  <c r="M32" i="4" s="1"/>
  <c r="AD29" i="2"/>
  <c r="M47" i="4" s="1"/>
  <c r="AD27" i="2"/>
  <c r="M7" i="4" s="1"/>
  <c r="AD26" i="2"/>
  <c r="M14" i="4" s="1"/>
  <c r="AD24" i="2"/>
  <c r="M41" i="4" s="1"/>
  <c r="AD23" i="2"/>
  <c r="M8" i="4" s="1"/>
  <c r="AD22" i="2"/>
  <c r="M48" i="4" s="1"/>
  <c r="AD21" i="2"/>
  <c r="M45" i="4" s="1"/>
  <c r="AD19" i="2"/>
  <c r="M18" i="4" s="1"/>
  <c r="AD16" i="2"/>
  <c r="M49" i="4" s="1"/>
  <c r="AD14" i="2"/>
  <c r="M39" i="4" s="1"/>
  <c r="AW98" i="2" l="1"/>
  <c r="AU98" i="2" s="1"/>
  <c r="AW97" i="2"/>
  <c r="AU97" i="2" s="1"/>
  <c r="AW96" i="2"/>
  <c r="AU96" i="2" s="1"/>
  <c r="W13" i="2"/>
  <c r="L75" i="4" s="1"/>
  <c r="W36" i="2"/>
  <c r="L56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3" i="4"/>
  <c r="J30" i="4"/>
  <c r="J69" i="4"/>
  <c r="J73" i="4"/>
  <c r="J31" i="4"/>
  <c r="J42" i="4"/>
  <c r="J22" i="4"/>
  <c r="J70" i="4"/>
  <c r="J23" i="4"/>
  <c r="J72" i="4"/>
  <c r="J66" i="4"/>
  <c r="J57" i="4"/>
  <c r="J36" i="4"/>
  <c r="J26" i="4"/>
  <c r="J13" i="4"/>
  <c r="J11" i="4"/>
  <c r="J9" i="4"/>
  <c r="J24" i="4"/>
  <c r="J40" i="4"/>
  <c r="I74" i="2"/>
  <c r="J49" i="4"/>
  <c r="D40" i="4"/>
  <c r="D49" i="4"/>
  <c r="O73" i="2"/>
  <c r="L73" i="2"/>
  <c r="O16" i="2"/>
  <c r="L16" i="2"/>
  <c r="K16" i="2"/>
  <c r="A67" i="3"/>
  <c r="A73" i="2" s="1"/>
  <c r="A10" i="3"/>
  <c r="C49" i="4" s="1"/>
  <c r="W66" i="2" l="1"/>
  <c r="L28" i="4" s="1"/>
  <c r="J64" i="4"/>
  <c r="J54" i="4"/>
  <c r="W37" i="2"/>
  <c r="L52" i="4" s="1"/>
  <c r="W75" i="2"/>
  <c r="L59" i="4" s="1"/>
  <c r="W29" i="2"/>
  <c r="L47" i="4" s="1"/>
  <c r="W16" i="2"/>
  <c r="L49" i="4" s="1"/>
  <c r="W79" i="2"/>
  <c r="L58" i="4" s="1"/>
  <c r="W28" i="2"/>
  <c r="L20" i="4" s="1"/>
  <c r="W15" i="2"/>
  <c r="L61" i="4" s="1"/>
  <c r="W24" i="2"/>
  <c r="L41" i="4" s="1"/>
  <c r="W33" i="2"/>
  <c r="L35" i="4" s="1"/>
  <c r="W20" i="2"/>
  <c r="L51" i="4" s="1"/>
  <c r="W77" i="2"/>
  <c r="L44" i="4" s="1"/>
  <c r="W38" i="2"/>
  <c r="L6" i="4" s="1"/>
  <c r="W26" i="2"/>
  <c r="L14" i="4" s="1"/>
  <c r="A16" i="2"/>
  <c r="W23" i="2"/>
  <c r="L8" i="4" s="1"/>
  <c r="C40" i="4"/>
  <c r="W73" i="2"/>
  <c r="L40" i="4" s="1"/>
  <c r="W34" i="2"/>
  <c r="L38" i="4" s="1"/>
  <c r="W21" i="2"/>
  <c r="L45" i="4" s="1"/>
  <c r="W83" i="2"/>
  <c r="L10" i="4" s="1"/>
  <c r="W71" i="2"/>
  <c r="L4" i="4" s="1"/>
  <c r="W32" i="2"/>
  <c r="L15" i="4" s="1"/>
  <c r="W19" i="2"/>
  <c r="L18" i="4" s="1"/>
  <c r="W81" i="2"/>
  <c r="L33" i="4" s="1"/>
  <c r="W69" i="2"/>
  <c r="L16" i="4" s="1"/>
  <c r="W30" i="2"/>
  <c r="L32" i="4" s="1"/>
  <c r="W17" i="2"/>
  <c r="L53" i="4" s="1"/>
  <c r="P73" i="2"/>
  <c r="K40" i="4" s="1"/>
  <c r="P16" i="2"/>
  <c r="K49" i="4" s="1"/>
  <c r="W84" i="2"/>
  <c r="L12" i="4" s="1"/>
  <c r="W80" i="2"/>
  <c r="L50" i="4" s="1"/>
  <c r="W76" i="2"/>
  <c r="L55" i="4" s="1"/>
  <c r="W72" i="2"/>
  <c r="L68" i="4" s="1"/>
  <c r="W68" i="2"/>
  <c r="L27" i="4" s="1"/>
  <c r="W82" i="2"/>
  <c r="L34" i="4" s="1"/>
  <c r="W70" i="2"/>
  <c r="L46" i="4" s="1"/>
  <c r="W35" i="2"/>
  <c r="L19" i="4" s="1"/>
  <c r="W31" i="2"/>
  <c r="L37" i="4" s="1"/>
  <c r="W27" i="2"/>
  <c r="L7" i="4" s="1"/>
  <c r="W22" i="2"/>
  <c r="L48" i="4" s="1"/>
  <c r="W18" i="2"/>
  <c r="L29" i="4" s="1"/>
  <c r="W14" i="2"/>
  <c r="L39" i="4" s="1"/>
  <c r="W74" i="2"/>
  <c r="L25" i="4" s="1"/>
  <c r="H81" i="2"/>
  <c r="I81" i="2"/>
  <c r="J33" i="4" s="1"/>
  <c r="E81" i="2"/>
  <c r="D81" i="2"/>
  <c r="J45" i="4"/>
  <c r="D45" i="4"/>
  <c r="D33" i="4"/>
  <c r="O81" i="2"/>
  <c r="L81" i="2"/>
  <c r="K81" i="2"/>
  <c r="O21" i="2"/>
  <c r="L21" i="2"/>
  <c r="K21" i="2"/>
  <c r="A15" i="3"/>
  <c r="A21" i="2" s="1"/>
  <c r="A75" i="3"/>
  <c r="A81" i="2" s="1"/>
  <c r="R17" i="4"/>
  <c r="Q17" i="4"/>
  <c r="P21" i="2" l="1"/>
  <c r="K45" i="4" s="1"/>
  <c r="P81" i="2"/>
  <c r="K33" i="4" s="1"/>
  <c r="C33" i="4"/>
  <c r="C45" i="4"/>
  <c r="D4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1" i="4"/>
  <c r="D46" i="4"/>
  <c r="D26" i="4"/>
  <c r="D18" i="4"/>
  <c r="D13" i="4"/>
  <c r="D9" i="4"/>
  <c r="D10" i="4"/>
  <c r="D4" i="4"/>
  <c r="D14" i="4"/>
  <c r="D12" i="4"/>
  <c r="D53" i="4"/>
  <c r="D69" i="4"/>
  <c r="D35" i="4"/>
  <c r="D32" i="4"/>
  <c r="D20" i="4"/>
  <c r="D72" i="4"/>
  <c r="D57" i="4"/>
  <c r="D60" i="4"/>
  <c r="D47" i="4"/>
  <c r="D23" i="4"/>
  <c r="D34" i="4"/>
  <c r="D28" i="4"/>
  <c r="D75" i="4"/>
  <c r="D37" i="4"/>
  <c r="D27" i="4"/>
  <c r="D16" i="4"/>
  <c r="D24" i="4"/>
  <c r="D21" i="4"/>
  <c r="D66" i="4"/>
  <c r="D17" i="4"/>
  <c r="D15" i="4"/>
  <c r="D38" i="4"/>
  <c r="D54" i="4"/>
  <c r="D7" i="4"/>
  <c r="D51" i="4"/>
  <c r="D39" i="4"/>
  <c r="D70" i="4"/>
  <c r="D56" i="4"/>
  <c r="D11" i="4"/>
  <c r="D73" i="4"/>
  <c r="D58" i="4"/>
  <c r="D22" i="4"/>
  <c r="D42" i="4"/>
  <c r="D30" i="4"/>
  <c r="D5" i="4"/>
  <c r="D61" i="4"/>
  <c r="D59" i="4"/>
  <c r="D29" i="4"/>
  <c r="D36" i="4"/>
  <c r="D43" i="4"/>
  <c r="D52" i="4"/>
  <c r="D8" i="4"/>
  <c r="D50" i="4"/>
  <c r="D68" i="4"/>
  <c r="D31" i="4"/>
  <c r="D55" i="4"/>
  <c r="D6" i="4"/>
  <c r="D74" i="4"/>
  <c r="D71" i="4"/>
  <c r="D25" i="4"/>
  <c r="D3" i="4"/>
  <c r="D19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41" i="4" s="1"/>
  <c r="P30" i="2"/>
  <c r="K32" i="4" s="1"/>
  <c r="P19" i="2"/>
  <c r="K18" i="4" s="1"/>
  <c r="P33" i="2"/>
  <c r="K35" i="4" s="1"/>
  <c r="P67" i="2"/>
  <c r="K43" i="4" s="1"/>
  <c r="P20" i="2"/>
  <c r="K51" i="4" s="1"/>
  <c r="P34" i="2"/>
  <c r="K38" i="4" s="1"/>
  <c r="P28" i="2"/>
  <c r="K20" i="4" s="1"/>
  <c r="P27" i="2"/>
  <c r="K7" i="4" s="1"/>
  <c r="P78" i="2"/>
  <c r="K71" i="4" s="1"/>
  <c r="K5" i="4"/>
  <c r="P38" i="2"/>
  <c r="K6" i="4" s="1"/>
  <c r="P75" i="2"/>
  <c r="K59" i="4" s="1"/>
  <c r="P35" i="2"/>
  <c r="K19" i="4" s="1"/>
  <c r="P22" i="2"/>
  <c r="K48" i="4" s="1"/>
  <c r="P71" i="2"/>
  <c r="K4" i="4" s="1"/>
  <c r="P32" i="2"/>
  <c r="K15" i="4" s="1"/>
  <c r="P18" i="2"/>
  <c r="K29" i="4" s="1"/>
  <c r="P77" i="2"/>
  <c r="K44" i="4" s="1"/>
  <c r="P76" i="2"/>
  <c r="K55" i="4" s="1"/>
  <c r="P36" i="2"/>
  <c r="K56" i="4" s="1"/>
  <c r="P23" i="2"/>
  <c r="K8" i="4" s="1"/>
  <c r="P70" i="2"/>
  <c r="K46" i="4" s="1"/>
  <c r="P31" i="2"/>
  <c r="K37" i="4" s="1"/>
  <c r="P17" i="2"/>
  <c r="K53" i="4" s="1"/>
  <c r="P74" i="2"/>
  <c r="K25" i="4" s="1"/>
  <c r="P69" i="2"/>
  <c r="K16" i="4" s="1"/>
  <c r="P68" i="2"/>
  <c r="K27" i="4" s="1"/>
  <c r="P29" i="2"/>
  <c r="K47" i="4" s="1"/>
  <c r="P14" i="2"/>
  <c r="K39" i="4" s="1"/>
  <c r="P83" i="2"/>
  <c r="K10" i="4" s="1"/>
  <c r="P82" i="2"/>
  <c r="K34" i="4" s="1"/>
  <c r="P79" i="2"/>
  <c r="K58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3" i="4" s="1"/>
  <c r="A37" i="3"/>
  <c r="C30" i="4" s="1"/>
  <c r="A38" i="3"/>
  <c r="C69" i="4" s="1"/>
  <c r="A39" i="3"/>
  <c r="C73" i="4" s="1"/>
  <c r="A40" i="3"/>
  <c r="C31" i="4" s="1"/>
  <c r="A41" i="3"/>
  <c r="C42" i="4" s="1"/>
  <c r="A42" i="3"/>
  <c r="C22" i="4" s="1"/>
  <c r="A43" i="3"/>
  <c r="C70" i="4" s="1"/>
  <c r="A44" i="3"/>
  <c r="C23" i="4" s="1"/>
  <c r="A45" i="3"/>
  <c r="C72" i="4" s="1"/>
  <c r="A46" i="3"/>
  <c r="C66" i="4" s="1"/>
  <c r="A47" i="3"/>
  <c r="C57" i="4" s="1"/>
  <c r="A48" i="3"/>
  <c r="C36" i="4" s="1"/>
  <c r="A49" i="3"/>
  <c r="C26" i="4" s="1"/>
  <c r="A51" i="3"/>
  <c r="C13" i="4" s="1"/>
  <c r="A52" i="3"/>
  <c r="C11" i="4" s="1"/>
  <c r="A53" i="3"/>
  <c r="C9" i="4" s="1"/>
  <c r="A55" i="3"/>
  <c r="C54" i="4" s="1"/>
  <c r="A56" i="3"/>
  <c r="C24" i="4" s="1"/>
  <c r="A57" i="3"/>
  <c r="C60" i="4" s="1"/>
  <c r="A59" i="3"/>
  <c r="C5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FD92" i="2" l="1"/>
  <c r="EW92" i="2"/>
  <c r="A58" i="2"/>
  <c r="A45" i="2"/>
  <c r="C37" i="4"/>
  <c r="A31" i="2"/>
  <c r="C53" i="4"/>
  <c r="A17" i="2"/>
  <c r="C4" i="4"/>
  <c r="A71" i="2"/>
  <c r="A57" i="2"/>
  <c r="A44" i="2"/>
  <c r="C32" i="4"/>
  <c r="A30" i="2"/>
  <c r="C61" i="4"/>
  <c r="A15" i="2"/>
  <c r="C68" i="4"/>
  <c r="A72" i="2"/>
  <c r="C46" i="4"/>
  <c r="A70" i="2"/>
  <c r="A55" i="2"/>
  <c r="A43" i="2"/>
  <c r="C47" i="4"/>
  <c r="A29" i="2"/>
  <c r="C39" i="4"/>
  <c r="A14" i="2"/>
  <c r="A42" i="2"/>
  <c r="C20" i="4"/>
  <c r="A28" i="2"/>
  <c r="C75" i="4"/>
  <c r="A13" i="2"/>
  <c r="C27" i="4"/>
  <c r="A68" i="2"/>
  <c r="A53" i="2"/>
  <c r="A41" i="2"/>
  <c r="C7" i="4"/>
  <c r="A27" i="2"/>
  <c r="C17" i="4"/>
  <c r="A12" i="2"/>
  <c r="A54" i="2"/>
  <c r="C10" i="4"/>
  <c r="A83" i="2"/>
  <c r="C34" i="4"/>
  <c r="A82" i="2"/>
  <c r="C43" i="4"/>
  <c r="A67" i="2"/>
  <c r="A52" i="2"/>
  <c r="A40" i="2"/>
  <c r="C14" i="4"/>
  <c r="A26" i="2"/>
  <c r="C12" i="4"/>
  <c r="A84" i="2"/>
  <c r="C50" i="4"/>
  <c r="A80" i="2"/>
  <c r="A66" i="2"/>
  <c r="A51" i="2"/>
  <c r="C6" i="4"/>
  <c r="A38" i="2"/>
  <c r="C41" i="4"/>
  <c r="A24" i="2"/>
  <c r="C58" i="4"/>
  <c r="A79" i="2"/>
  <c r="A65" i="2"/>
  <c r="A50" i="2"/>
  <c r="C52" i="4"/>
  <c r="A37" i="2"/>
  <c r="C8" i="4"/>
  <c r="A23" i="2"/>
  <c r="A49" i="2"/>
  <c r="C56" i="4"/>
  <c r="A36" i="2"/>
  <c r="C48" i="4"/>
  <c r="A22" i="2"/>
  <c r="C55" i="4"/>
  <c r="A76" i="2"/>
  <c r="A48" i="2"/>
  <c r="C38" i="4"/>
  <c r="A34" i="2"/>
  <c r="C51" i="4"/>
  <c r="A20" i="2"/>
  <c r="C16" i="4"/>
  <c r="A69" i="2"/>
  <c r="A64" i="2"/>
  <c r="A62" i="2"/>
  <c r="C59" i="4"/>
  <c r="A75" i="2"/>
  <c r="A61" i="2"/>
  <c r="A47" i="2"/>
  <c r="C35" i="4"/>
  <c r="A33" i="2"/>
  <c r="C18" i="4"/>
  <c r="A19" i="2"/>
  <c r="C25" i="4"/>
  <c r="A74" i="2"/>
  <c r="A59" i="2"/>
  <c r="A46" i="2"/>
  <c r="C15" i="4"/>
  <c r="A32" i="2"/>
  <c r="C29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9" i="4" s="1"/>
  <c r="AM14" i="2"/>
  <c r="AN14" i="2"/>
  <c r="AO112" i="2"/>
  <c r="AP191" i="2"/>
  <c r="AQ14" i="2"/>
  <c r="AV112" i="2"/>
  <c r="AW191" i="2"/>
  <c r="P39" i="4"/>
  <c r="BC112" i="2"/>
  <c r="BD191" i="2"/>
  <c r="BJ112" i="2"/>
  <c r="BK191" i="2"/>
  <c r="BQ112" i="2"/>
  <c r="BR191" i="2"/>
  <c r="BX112" i="2"/>
  <c r="BY191" i="2"/>
  <c r="T39" i="4"/>
  <c r="CE112" i="2"/>
  <c r="CF191" i="2"/>
  <c r="U39" i="4"/>
  <c r="CL112" i="2"/>
  <c r="CM191" i="2"/>
  <c r="CS112" i="2"/>
  <c r="CT191" i="2"/>
  <c r="CZ112" i="2"/>
  <c r="DA191" i="2"/>
  <c r="X39" i="4"/>
  <c r="DG112" i="2"/>
  <c r="DH191" i="2"/>
  <c r="Y39" i="4"/>
  <c r="H39" i="4" s="1"/>
  <c r="DN112" i="2"/>
  <c r="DO191" i="2"/>
  <c r="Z39" i="4"/>
  <c r="DU112" i="2"/>
  <c r="DV191" i="2"/>
  <c r="AA39" i="4"/>
  <c r="EB112" i="2"/>
  <c r="EC191" i="2"/>
  <c r="AB39" i="4"/>
  <c r="EI112" i="2"/>
  <c r="EJ191" i="2"/>
  <c r="EP112" i="2"/>
  <c r="EQ191" i="2"/>
  <c r="EW112" i="2"/>
  <c r="EX191" i="2"/>
  <c r="AE39" i="4"/>
  <c r="AF39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9" i="4" s="1"/>
  <c r="AM16" i="2"/>
  <c r="AN16" i="2"/>
  <c r="AO114" i="2"/>
  <c r="AP193" i="2"/>
  <c r="AQ16" i="2"/>
  <c r="AV114" i="2"/>
  <c r="AW193" i="2"/>
  <c r="P49" i="4"/>
  <c r="BC114" i="2"/>
  <c r="BD193" i="2"/>
  <c r="BJ114" i="2"/>
  <c r="BK193" i="2"/>
  <c r="BQ114" i="2"/>
  <c r="BR193" i="2"/>
  <c r="S49" i="4"/>
  <c r="BX114" i="2"/>
  <c r="BY193" i="2"/>
  <c r="T49" i="4"/>
  <c r="CE114" i="2"/>
  <c r="CF193" i="2"/>
  <c r="U49" i="4"/>
  <c r="CL114" i="2"/>
  <c r="CM193" i="2"/>
  <c r="CS114" i="2"/>
  <c r="CT193" i="2"/>
  <c r="CZ114" i="2"/>
  <c r="DA193" i="2"/>
  <c r="X49" i="4"/>
  <c r="DG114" i="2"/>
  <c r="DH193" i="2"/>
  <c r="Y49" i="4"/>
  <c r="H49" i="4" s="1"/>
  <c r="DN114" i="2"/>
  <c r="DO193" i="2"/>
  <c r="Z49" i="4"/>
  <c r="DU114" i="2"/>
  <c r="DV193" i="2"/>
  <c r="AA49" i="4"/>
  <c r="EB114" i="2"/>
  <c r="EC193" i="2"/>
  <c r="AB49" i="4"/>
  <c r="EI114" i="2"/>
  <c r="EJ193" i="2"/>
  <c r="EP114" i="2"/>
  <c r="EQ193" i="2"/>
  <c r="EW114" i="2"/>
  <c r="EX193" i="2"/>
  <c r="AE49" i="4"/>
  <c r="FD114" i="2"/>
  <c r="FE193" i="2"/>
  <c r="AF49" i="4"/>
  <c r="FI16" i="2"/>
  <c r="FJ16" i="2"/>
  <c r="FK16" i="2"/>
  <c r="FK114" i="2" s="1"/>
  <c r="FL16" i="2"/>
  <c r="FL193" i="2" s="1"/>
  <c r="FM16" i="2"/>
  <c r="FR114" i="2"/>
  <c r="FS193" i="2"/>
  <c r="FW16" i="2"/>
  <c r="GB16" i="2" s="1"/>
  <c r="AI49" i="4" s="1"/>
  <c r="FX16" i="2"/>
  <c r="FY16" i="2"/>
  <c r="FY114" i="2" s="1"/>
  <c r="FZ16" i="2"/>
  <c r="FZ193" i="2" s="1"/>
  <c r="GA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8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8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51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B20" i="2"/>
  <c r="AI51" i="4" s="1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5" i="4"/>
  <c r="BC119" i="2"/>
  <c r="BD198" i="2"/>
  <c r="BJ119" i="2"/>
  <c r="BK198" i="2"/>
  <c r="BQ119" i="2"/>
  <c r="BR198" i="2"/>
  <c r="BX119" i="2"/>
  <c r="BY198" i="2"/>
  <c r="T45" i="4"/>
  <c r="CE119" i="2"/>
  <c r="CF198" i="2"/>
  <c r="U45" i="4"/>
  <c r="CL119" i="2"/>
  <c r="CM198" i="2"/>
  <c r="CS119" i="2"/>
  <c r="CT198" i="2"/>
  <c r="CZ119" i="2"/>
  <c r="DA198" i="2"/>
  <c r="DG119" i="2"/>
  <c r="DH198" i="2"/>
  <c r="Y45" i="4"/>
  <c r="H45" i="4" s="1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45" i="4"/>
  <c r="FD119" i="2"/>
  <c r="FE198" i="2"/>
  <c r="AF4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H48" i="4" s="1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0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5" i="4"/>
  <c r="BX130" i="2"/>
  <c r="BY209" i="2"/>
  <c r="T15" i="4"/>
  <c r="CE130" i="2"/>
  <c r="CF209" i="2"/>
  <c r="CL130" i="2"/>
  <c r="CM209" i="2"/>
  <c r="CS130" i="2"/>
  <c r="CT209" i="2"/>
  <c r="CZ130" i="2"/>
  <c r="DA209" i="2"/>
  <c r="X15" i="4"/>
  <c r="DG130" i="2"/>
  <c r="DH209" i="2"/>
  <c r="DN130" i="2"/>
  <c r="DO209" i="2"/>
  <c r="DU130" i="2"/>
  <c r="DV209" i="2"/>
  <c r="AA15" i="4"/>
  <c r="EB130" i="2"/>
  <c r="EC209" i="2"/>
  <c r="AB15" i="4"/>
  <c r="EI130" i="2"/>
  <c r="EJ209" i="2"/>
  <c r="EP130" i="2"/>
  <c r="EQ209" i="2"/>
  <c r="EW130" i="2"/>
  <c r="EX209" i="2"/>
  <c r="AE15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5" i="4"/>
  <c r="BX131" i="2"/>
  <c r="BY210" i="2"/>
  <c r="T35" i="4"/>
  <c r="CE131" i="2"/>
  <c r="CF210" i="2"/>
  <c r="U35" i="4"/>
  <c r="CL131" i="2"/>
  <c r="CM210" i="2"/>
  <c r="CS131" i="2"/>
  <c r="CT210" i="2"/>
  <c r="CZ131" i="2"/>
  <c r="DA210" i="2"/>
  <c r="X35" i="4"/>
  <c r="DG131" i="2"/>
  <c r="DH210" i="2"/>
  <c r="Y35" i="4"/>
  <c r="H35" i="4" s="1"/>
  <c r="DN131" i="2"/>
  <c r="DO210" i="2"/>
  <c r="Z35" i="4"/>
  <c r="DU131" i="2"/>
  <c r="DV210" i="2"/>
  <c r="AA35" i="4"/>
  <c r="EB131" i="2"/>
  <c r="EC210" i="2"/>
  <c r="AB35" i="4"/>
  <c r="EI131" i="2"/>
  <c r="EJ210" i="2"/>
  <c r="EP131" i="2"/>
  <c r="EQ210" i="2"/>
  <c r="EW131" i="2"/>
  <c r="EX210" i="2"/>
  <c r="AE3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8" i="4"/>
  <c r="CE132" i="2"/>
  <c r="CF211" i="2"/>
  <c r="CL132" i="2"/>
  <c r="CM211" i="2"/>
  <c r="CS132" i="2"/>
  <c r="CT211" i="2"/>
  <c r="CZ132" i="2"/>
  <c r="DA211" i="2"/>
  <c r="X38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H19" i="4" s="1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6" i="4"/>
  <c r="BX134" i="2"/>
  <c r="BY213" i="2"/>
  <c r="T56" i="4"/>
  <c r="CE134" i="2"/>
  <c r="CF213" i="2"/>
  <c r="CL134" i="2"/>
  <c r="CM213" i="2"/>
  <c r="CS134" i="2"/>
  <c r="CT213" i="2"/>
  <c r="CZ134" i="2"/>
  <c r="DA213" i="2"/>
  <c r="X56" i="4"/>
  <c r="DG134" i="2"/>
  <c r="DH213" i="2"/>
  <c r="Y56" i="4"/>
  <c r="H56" i="4" s="1"/>
  <c r="DN134" i="2"/>
  <c r="DO213" i="2"/>
  <c r="Z56" i="4"/>
  <c r="DU134" i="2"/>
  <c r="DV213" i="2"/>
  <c r="AA56" i="4"/>
  <c r="EB134" i="2"/>
  <c r="EC213" i="2"/>
  <c r="AB56" i="4"/>
  <c r="EI134" i="2"/>
  <c r="EJ213" i="2"/>
  <c r="EP134" i="2"/>
  <c r="EQ213" i="2"/>
  <c r="EW134" i="2"/>
  <c r="EX213" i="2"/>
  <c r="AE56" i="4"/>
  <c r="FD134" i="2"/>
  <c r="FE213" i="2"/>
  <c r="FI36" i="2"/>
  <c r="FJ36" i="2"/>
  <c r="FK36" i="2"/>
  <c r="FK134" i="2" s="1"/>
  <c r="FL36" i="2"/>
  <c r="FL213" i="2" s="1"/>
  <c r="FM36" i="2"/>
  <c r="FN36" i="2"/>
  <c r="AG56" i="4" s="1"/>
  <c r="FR134" i="2"/>
  <c r="FS213" i="2"/>
  <c r="FW36" i="2"/>
  <c r="FX36" i="2"/>
  <c r="FY36" i="2"/>
  <c r="FY134" i="2" s="1"/>
  <c r="FZ36" i="2"/>
  <c r="FZ213" i="2" s="1"/>
  <c r="GA36" i="2"/>
  <c r="GB36" i="2"/>
  <c r="AI56" i="4" s="1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2" i="4"/>
  <c r="BX145" i="2"/>
  <c r="BY224" i="2"/>
  <c r="T42" i="4"/>
  <c r="CE145" i="2"/>
  <c r="CF224" i="2"/>
  <c r="U42" i="4"/>
  <c r="CL145" i="2"/>
  <c r="CM224" i="2"/>
  <c r="CS145" i="2"/>
  <c r="CT224" i="2"/>
  <c r="CZ145" i="2"/>
  <c r="DA224" i="2"/>
  <c r="X42" i="4"/>
  <c r="DG145" i="2"/>
  <c r="DH224" i="2"/>
  <c r="Y42" i="4"/>
  <c r="H42" i="4" s="1"/>
  <c r="DN145" i="2"/>
  <c r="DO224" i="2"/>
  <c r="Z42" i="4"/>
  <c r="DU145" i="2"/>
  <c r="DV224" i="2"/>
  <c r="AA42" i="4"/>
  <c r="EB145" i="2"/>
  <c r="EC224" i="2"/>
  <c r="AB42" i="4"/>
  <c r="EI145" i="2"/>
  <c r="EJ224" i="2"/>
  <c r="EP145" i="2"/>
  <c r="EQ224" i="2"/>
  <c r="EW145" i="2"/>
  <c r="EX224" i="2"/>
  <c r="AE42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2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3" i="4"/>
  <c r="CE148" i="2"/>
  <c r="CF227" i="2"/>
  <c r="CL148" i="2"/>
  <c r="CM227" i="2"/>
  <c r="CS148" i="2"/>
  <c r="CT227" i="2"/>
  <c r="CZ148" i="2"/>
  <c r="DA227" i="2"/>
  <c r="X23" i="4"/>
  <c r="DG148" i="2"/>
  <c r="DH227" i="2"/>
  <c r="DN148" i="2"/>
  <c r="DO227" i="2"/>
  <c r="DU148" i="2"/>
  <c r="DV227" i="2"/>
  <c r="EB148" i="2"/>
  <c r="EC227" i="2"/>
  <c r="AB23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H36" i="4" s="1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6" i="4" s="1"/>
  <c r="AM55" i="2"/>
  <c r="AN55" i="2"/>
  <c r="AO153" i="2"/>
  <c r="AP232" i="2"/>
  <c r="AQ55" i="2"/>
  <c r="AV153" i="2"/>
  <c r="AW232" i="2"/>
  <c r="P26" i="4"/>
  <c r="BC153" i="2"/>
  <c r="BD232" i="2"/>
  <c r="BJ153" i="2"/>
  <c r="BK232" i="2"/>
  <c r="BQ153" i="2"/>
  <c r="BR232" i="2"/>
  <c r="BX153" i="2"/>
  <c r="BY232" i="2"/>
  <c r="T26" i="4"/>
  <c r="CE153" i="2"/>
  <c r="CF232" i="2"/>
  <c r="U26" i="4"/>
  <c r="CL153" i="2"/>
  <c r="CM232" i="2"/>
  <c r="CS153" i="2"/>
  <c r="CT232" i="2"/>
  <c r="CZ153" i="2"/>
  <c r="DA232" i="2"/>
  <c r="X26" i="4"/>
  <c r="DG153" i="2"/>
  <c r="DH232" i="2"/>
  <c r="Y26" i="4"/>
  <c r="H26" i="4" s="1"/>
  <c r="DN153" i="2"/>
  <c r="DO232" i="2"/>
  <c r="Z26" i="4"/>
  <c r="DU153" i="2"/>
  <c r="DV232" i="2"/>
  <c r="AA26" i="4"/>
  <c r="EB153" i="2"/>
  <c r="EC232" i="2"/>
  <c r="AB26" i="4"/>
  <c r="EI153" i="2"/>
  <c r="EJ232" i="2"/>
  <c r="EP153" i="2"/>
  <c r="EQ232" i="2"/>
  <c r="EW153" i="2"/>
  <c r="EX232" i="2"/>
  <c r="AE26" i="4"/>
  <c r="FD153" i="2"/>
  <c r="FE232" i="2"/>
  <c r="AF26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3" i="4" s="1"/>
  <c r="AM57" i="2"/>
  <c r="AN57" i="2"/>
  <c r="AO155" i="2"/>
  <c r="AP234" i="2"/>
  <c r="AQ57" i="2"/>
  <c r="AV155" i="2"/>
  <c r="AW234" i="2"/>
  <c r="P13" i="4"/>
  <c r="BC155" i="2"/>
  <c r="BD234" i="2"/>
  <c r="BJ155" i="2"/>
  <c r="BK234" i="2"/>
  <c r="BQ155" i="2"/>
  <c r="BR234" i="2"/>
  <c r="S13" i="4"/>
  <c r="BX155" i="2"/>
  <c r="BY234" i="2"/>
  <c r="T13" i="4"/>
  <c r="CE155" i="2"/>
  <c r="CF234" i="2"/>
  <c r="U13" i="4"/>
  <c r="CL155" i="2"/>
  <c r="CM234" i="2"/>
  <c r="CS155" i="2"/>
  <c r="CT234" i="2"/>
  <c r="CZ155" i="2"/>
  <c r="DA234" i="2"/>
  <c r="X13" i="4"/>
  <c r="DG155" i="2"/>
  <c r="DH234" i="2"/>
  <c r="Y13" i="4"/>
  <c r="H13" i="4" s="1"/>
  <c r="DN155" i="2"/>
  <c r="DO234" i="2"/>
  <c r="Z13" i="4"/>
  <c r="DU155" i="2"/>
  <c r="DV234" i="2"/>
  <c r="AA13" i="4"/>
  <c r="EB155" i="2"/>
  <c r="EC234" i="2"/>
  <c r="AB13" i="4"/>
  <c r="EI155" i="2"/>
  <c r="EJ234" i="2"/>
  <c r="EP155" i="2"/>
  <c r="EQ234" i="2"/>
  <c r="EX234" i="2"/>
  <c r="AE13" i="4"/>
  <c r="AF13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4" i="4"/>
  <c r="CE160" i="2"/>
  <c r="CF239" i="2"/>
  <c r="CL160" i="2"/>
  <c r="CM239" i="2"/>
  <c r="CS160" i="2"/>
  <c r="CT239" i="2"/>
  <c r="CZ160" i="2"/>
  <c r="DA239" i="2"/>
  <c r="X2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H28" i="4" s="1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6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H4" i="4" s="1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N71" i="2" s="1"/>
  <c r="AG4" i="4" s="1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5" i="4"/>
  <c r="BC172" i="2"/>
  <c r="BD251" i="2"/>
  <c r="BJ172" i="2"/>
  <c r="BK251" i="2"/>
  <c r="BQ172" i="2"/>
  <c r="BR251" i="2"/>
  <c r="S25" i="4"/>
  <c r="BX172" i="2"/>
  <c r="BY251" i="2"/>
  <c r="T25" i="4"/>
  <c r="CE172" i="2"/>
  <c r="CF251" i="2"/>
  <c r="U25" i="4"/>
  <c r="CL172" i="2"/>
  <c r="CM251" i="2"/>
  <c r="CS172" i="2"/>
  <c r="CT251" i="2"/>
  <c r="CZ172" i="2"/>
  <c r="DA251" i="2"/>
  <c r="X25" i="4"/>
  <c r="DG172" i="2"/>
  <c r="DH251" i="2"/>
  <c r="Y25" i="4"/>
  <c r="H25" i="4" s="1"/>
  <c r="DN172" i="2"/>
  <c r="DO251" i="2"/>
  <c r="Z25" i="4"/>
  <c r="DU172" i="2"/>
  <c r="DV251" i="2"/>
  <c r="AA25" i="4"/>
  <c r="EB172" i="2"/>
  <c r="EC251" i="2"/>
  <c r="AB25" i="4"/>
  <c r="EI172" i="2"/>
  <c r="EJ251" i="2"/>
  <c r="EP172" i="2"/>
  <c r="EQ251" i="2"/>
  <c r="EW172" i="2"/>
  <c r="EX251" i="2"/>
  <c r="AE25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H59" i="4" s="1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BC174" i="2"/>
  <c r="BD253" i="2"/>
  <c r="BJ174" i="2"/>
  <c r="BK253" i="2"/>
  <c r="BQ174" i="2"/>
  <c r="BR253" i="2"/>
  <c r="BX174" i="2"/>
  <c r="BY253" i="2"/>
  <c r="T55" i="4"/>
  <c r="CE174" i="2"/>
  <c r="CF253" i="2"/>
  <c r="U55" i="4"/>
  <c r="CL174" i="2"/>
  <c r="CM253" i="2"/>
  <c r="CS174" i="2"/>
  <c r="CT253" i="2"/>
  <c r="CZ174" i="2"/>
  <c r="DA253" i="2"/>
  <c r="X55" i="4"/>
  <c r="DG174" i="2"/>
  <c r="DH253" i="2"/>
  <c r="Y55" i="4"/>
  <c r="H55" i="4" s="1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5" i="4"/>
  <c r="FD174" i="2"/>
  <c r="FE253" i="2"/>
  <c r="AF55" i="4"/>
  <c r="FI76" i="2"/>
  <c r="FJ76" i="2"/>
  <c r="FK76" i="2"/>
  <c r="FK174" i="2" s="1"/>
  <c r="FL76" i="2"/>
  <c r="FL253" i="2" s="1"/>
  <c r="FM76" i="2"/>
  <c r="FN76" i="2"/>
  <c r="AG55" i="4" s="1"/>
  <c r="FR174" i="2"/>
  <c r="FS253" i="2"/>
  <c r="FW76" i="2"/>
  <c r="FX76" i="2"/>
  <c r="FY76" i="2"/>
  <c r="FY174" i="2" s="1"/>
  <c r="FZ76" i="2"/>
  <c r="FZ253" i="2" s="1"/>
  <c r="GA76" i="2"/>
  <c r="GB76" i="2"/>
  <c r="AI55" i="4" s="1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8" i="4"/>
  <c r="BC177" i="2"/>
  <c r="BD256" i="2"/>
  <c r="BJ177" i="2"/>
  <c r="BK256" i="2"/>
  <c r="BR256" i="2"/>
  <c r="BX177" i="2"/>
  <c r="BY256" i="2"/>
  <c r="T5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8" i="4"/>
  <c r="FI79" i="2"/>
  <c r="FJ79" i="2"/>
  <c r="FK79" i="2"/>
  <c r="FK177" i="2" s="1"/>
  <c r="FL79" i="2"/>
  <c r="FL256" i="2" s="1"/>
  <c r="FM79" i="2"/>
  <c r="FN79" i="2"/>
  <c r="AG58" i="4" s="1"/>
  <c r="FR177" i="2"/>
  <c r="FS256" i="2"/>
  <c r="FW79" i="2"/>
  <c r="FX79" i="2"/>
  <c r="FY79" i="2"/>
  <c r="FY177" i="2" s="1"/>
  <c r="FZ79" i="2"/>
  <c r="FZ256" i="2" s="1"/>
  <c r="GA79" i="2"/>
  <c r="GB79" i="2"/>
  <c r="AI58" i="4" s="1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3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3" i="4"/>
  <c r="BX179" i="2"/>
  <c r="BY258" i="2"/>
  <c r="CE179" i="2"/>
  <c r="CF258" i="2"/>
  <c r="U33" i="4"/>
  <c r="CL179" i="2"/>
  <c r="CM258" i="2"/>
  <c r="CS179" i="2"/>
  <c r="CT258" i="2"/>
  <c r="CZ179" i="2"/>
  <c r="DA258" i="2"/>
  <c r="DG179" i="2"/>
  <c r="DH258" i="2"/>
  <c r="Y33" i="4"/>
  <c r="H33" i="4" s="1"/>
  <c r="DN179" i="2"/>
  <c r="DO258" i="2"/>
  <c r="DU179" i="2"/>
  <c r="DV258" i="2"/>
  <c r="EB179" i="2"/>
  <c r="EC258" i="2"/>
  <c r="AB33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4" i="4" s="1"/>
  <c r="AM82" i="2"/>
  <c r="AN82" i="2"/>
  <c r="AO180" i="2"/>
  <c r="AP259" i="2"/>
  <c r="AQ82" i="2"/>
  <c r="AV180" i="2"/>
  <c r="AW259" i="2"/>
  <c r="P34" i="4"/>
  <c r="BC180" i="2"/>
  <c r="BD259" i="2"/>
  <c r="BJ180" i="2"/>
  <c r="BK259" i="2"/>
  <c r="BQ180" i="2"/>
  <c r="BR259" i="2"/>
  <c r="S34" i="4"/>
  <c r="BX180" i="2"/>
  <c r="BY259" i="2"/>
  <c r="T34" i="4"/>
  <c r="CE180" i="2"/>
  <c r="CF259" i="2"/>
  <c r="U34" i="4"/>
  <c r="CL180" i="2"/>
  <c r="CM259" i="2"/>
  <c r="CS180" i="2"/>
  <c r="CT259" i="2"/>
  <c r="CZ180" i="2"/>
  <c r="DA259" i="2"/>
  <c r="X34" i="4"/>
  <c r="DG180" i="2"/>
  <c r="DH259" i="2"/>
  <c r="Y34" i="4"/>
  <c r="H34" i="4" s="1"/>
  <c r="DN180" i="2"/>
  <c r="DO259" i="2"/>
  <c r="Z34" i="4"/>
  <c r="DU180" i="2"/>
  <c r="DV259" i="2"/>
  <c r="AA34" i="4"/>
  <c r="EB180" i="2"/>
  <c r="EC259" i="2"/>
  <c r="AB34" i="4"/>
  <c r="EI180" i="2"/>
  <c r="EJ259" i="2"/>
  <c r="EP180" i="2"/>
  <c r="EQ259" i="2"/>
  <c r="EW180" i="2"/>
  <c r="EX259" i="2"/>
  <c r="AE34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GB82" i="2" l="1"/>
  <c r="AI34" i="4" s="1"/>
  <c r="GB74" i="2"/>
  <c r="AI25" i="4" s="1"/>
  <c r="GB71" i="2"/>
  <c r="AI4" i="4" s="1"/>
  <c r="GB66" i="2"/>
  <c r="AI28" i="4" s="1"/>
  <c r="GB65" i="2"/>
  <c r="AI5" i="4" s="1"/>
  <c r="GB57" i="2"/>
  <c r="AI13" i="4" s="1"/>
  <c r="GB54" i="2"/>
  <c r="AI36" i="4" s="1"/>
  <c r="GB55" i="2"/>
  <c r="AI26" i="4" s="1"/>
  <c r="GB47" i="2"/>
  <c r="AI42" i="4" s="1"/>
  <c r="GB46" i="2"/>
  <c r="AI31" i="4" s="1"/>
  <c r="GB38" i="2"/>
  <c r="AI6" i="4" s="1"/>
  <c r="GB35" i="2"/>
  <c r="AI19" i="4" s="1"/>
  <c r="GB33" i="2"/>
  <c r="AI35" i="4" s="1"/>
  <c r="GB32" i="2"/>
  <c r="AI15" i="4" s="1"/>
  <c r="GB26" i="2"/>
  <c r="AI14" i="4" s="1"/>
  <c r="GB22" i="2"/>
  <c r="AI48" i="4" s="1"/>
  <c r="GB19" i="2"/>
  <c r="AI18" i="4" s="1"/>
  <c r="GB14" i="2"/>
  <c r="AI39" i="4" s="1"/>
  <c r="FN82" i="2"/>
  <c r="AG34" i="4" s="1"/>
  <c r="FN74" i="2"/>
  <c r="AG25" i="4" s="1"/>
  <c r="FN73" i="2"/>
  <c r="AG40" i="4" s="1"/>
  <c r="FN67" i="2"/>
  <c r="AG43" i="4" s="1"/>
  <c r="FN66" i="2"/>
  <c r="AG28" i="4" s="1"/>
  <c r="FN58" i="2"/>
  <c r="AG11" i="4" s="1"/>
  <c r="FN57" i="2"/>
  <c r="AG13" i="4" s="1"/>
  <c r="FN55" i="2"/>
  <c r="AG26" i="4" s="1"/>
  <c r="FN54" i="2"/>
  <c r="AG36" i="4" s="1"/>
  <c r="FN50" i="2"/>
  <c r="AG23" i="4" s="1"/>
  <c r="FN47" i="2"/>
  <c r="AG42" i="4" s="1"/>
  <c r="FN46" i="2"/>
  <c r="AG31" i="4" s="1"/>
  <c r="FN40" i="2"/>
  <c r="AG21" i="4" s="1"/>
  <c r="FN35" i="2"/>
  <c r="AG19" i="4" s="1"/>
  <c r="FN34" i="2"/>
  <c r="AG38" i="4" s="1"/>
  <c r="FN33" i="2"/>
  <c r="AG35" i="4" s="1"/>
  <c r="FN32" i="2"/>
  <c r="AG15" i="4" s="1"/>
  <c r="FN21" i="2"/>
  <c r="AG45" i="4" s="1"/>
  <c r="FN18" i="2"/>
  <c r="AG29" i="4" s="1"/>
  <c r="FN16" i="2"/>
  <c r="AG49" i="4" s="1"/>
  <c r="FN14" i="2"/>
  <c r="AG39" i="4" s="1"/>
  <c r="AF34" i="4"/>
  <c r="AF25" i="4"/>
  <c r="AF4" i="4"/>
  <c r="AF28" i="4"/>
  <c r="AF42" i="4"/>
  <c r="AF31" i="4"/>
  <c r="AF56" i="4"/>
  <c r="AF19" i="4"/>
  <c r="AF35" i="4"/>
  <c r="AF15" i="4"/>
  <c r="AR25" i="2"/>
  <c r="O67" i="4" s="1"/>
  <c r="G28" i="4"/>
  <c r="G68" i="4"/>
  <c r="G13" i="4"/>
  <c r="G67" i="4"/>
  <c r="G39" i="4"/>
  <c r="G34" i="4"/>
  <c r="G59" i="4"/>
  <c r="G26" i="4"/>
  <c r="G36" i="4"/>
  <c r="G74" i="4"/>
  <c r="G49" i="4"/>
  <c r="G25" i="4"/>
  <c r="G64" i="4"/>
  <c r="G19" i="4"/>
  <c r="S55" i="4"/>
  <c r="S19" i="4"/>
  <c r="S39" i="4"/>
  <c r="S64" i="4"/>
  <c r="S26" i="4"/>
  <c r="F68" i="4"/>
  <c r="AR82" i="2"/>
  <c r="O34" i="4" s="1"/>
  <c r="AR79" i="2"/>
  <c r="O58" i="4" s="1"/>
  <c r="AR77" i="2"/>
  <c r="O44" i="4" s="1"/>
  <c r="AR75" i="2"/>
  <c r="O59" i="4" s="1"/>
  <c r="F59" i="4" s="1"/>
  <c r="AR74" i="2"/>
  <c r="O25" i="4" s="1"/>
  <c r="AR71" i="2"/>
  <c r="O4" i="4" s="1"/>
  <c r="AR60" i="2"/>
  <c r="O64" i="4" s="1"/>
  <c r="AR57" i="2"/>
  <c r="O13" i="4" s="1"/>
  <c r="F13" i="4" s="1"/>
  <c r="AR55" i="2"/>
  <c r="AR54" i="2"/>
  <c r="O36" i="4" s="1"/>
  <c r="AR52" i="2"/>
  <c r="O66" i="4" s="1"/>
  <c r="AR38" i="2"/>
  <c r="O6" i="4" s="1"/>
  <c r="AR35" i="2"/>
  <c r="O19" i="4" s="1"/>
  <c r="AR16" i="2"/>
  <c r="O49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0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6" i="4"/>
  <c r="T65" i="4"/>
  <c r="T12" i="4"/>
  <c r="MN28" i="2"/>
  <c r="NI61" i="2"/>
  <c r="T9" i="4"/>
  <c r="NW23" i="2"/>
  <c r="T18" i="4"/>
  <c r="NW30" i="2"/>
  <c r="MN52" i="2"/>
  <c r="KQ44" i="2"/>
  <c r="T21" i="4"/>
  <c r="T6" i="4"/>
  <c r="MU18" i="2"/>
  <c r="T61" i="4"/>
  <c r="NI83" i="2"/>
  <c r="OK84" i="2"/>
  <c r="OM93" i="2"/>
  <c r="MU70" i="2"/>
  <c r="OR64" i="2"/>
  <c r="T63" i="4"/>
  <c r="NI63" i="2"/>
  <c r="T22" i="4"/>
  <c r="T73" i="4"/>
  <c r="NI43" i="2"/>
  <c r="T4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3" i="4"/>
  <c r="MN64" i="2"/>
  <c r="KX63" i="2"/>
  <c r="T60" i="4"/>
  <c r="T37" i="4"/>
  <c r="KX67" i="2"/>
  <c r="MN78" i="2"/>
  <c r="T44" i="4"/>
  <c r="KX37" i="2"/>
  <c r="T32" i="4"/>
  <c r="T30" i="4"/>
  <c r="MN40" i="2"/>
  <c r="MN37" i="2"/>
  <c r="MN77" i="2"/>
  <c r="T27" i="4"/>
  <c r="T3" i="4"/>
  <c r="T10" i="4"/>
  <c r="T57" i="4"/>
  <c r="KX44" i="2"/>
  <c r="T14" i="4"/>
  <c r="T52" i="4"/>
  <c r="T29" i="4"/>
  <c r="T71" i="4"/>
  <c r="T54" i="4"/>
  <c r="T62" i="4"/>
  <c r="T41" i="4"/>
  <c r="T43" i="4"/>
  <c r="T53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GP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AF6" i="4"/>
  <c r="AF8" i="4"/>
  <c r="AE51" i="4"/>
  <c r="AF40" i="4"/>
  <c r="GB84" i="2"/>
  <c r="AI12" i="4" s="1"/>
  <c r="GB73" i="2"/>
  <c r="AI40" i="4" s="1"/>
  <c r="AF60" i="4"/>
  <c r="AF69" i="4"/>
  <c r="AE37" i="4"/>
  <c r="AE47" i="4"/>
  <c r="AF29" i="4"/>
  <c r="AF14" i="4"/>
  <c r="GB78" i="2"/>
  <c r="AI71" i="4" s="1"/>
  <c r="GB61" i="2"/>
  <c r="AI54" i="4" s="1"/>
  <c r="GB59" i="2"/>
  <c r="AI9" i="4" s="1"/>
  <c r="GB31" i="2"/>
  <c r="AI37" i="4" s="1"/>
  <c r="GB29" i="2"/>
  <c r="AI47" i="4" s="1"/>
  <c r="GB28" i="2"/>
  <c r="AI20" i="4" s="1"/>
  <c r="GB21" i="2"/>
  <c r="AI45" i="4" s="1"/>
  <c r="FW93" i="2"/>
  <c r="GB83" i="2"/>
  <c r="AI10" i="4" s="1"/>
  <c r="GB81" i="2"/>
  <c r="AI33" i="4" s="1"/>
  <c r="GB80" i="2"/>
  <c r="AI50" i="4" s="1"/>
  <c r="GB77" i="2"/>
  <c r="AI44" i="4" s="1"/>
  <c r="GB70" i="2"/>
  <c r="AI46" i="4" s="1"/>
  <c r="GB69" i="2"/>
  <c r="AI16" i="4" s="1"/>
  <c r="GB68" i="2"/>
  <c r="AI27" i="4" s="1"/>
  <c r="GB67" i="2"/>
  <c r="AI43" i="4" s="1"/>
  <c r="GB64" i="2"/>
  <c r="AI63" i="4" s="1"/>
  <c r="GB62" i="2"/>
  <c r="AI24" i="4" s="1"/>
  <c r="GB58" i="2"/>
  <c r="AI11" i="4" s="1"/>
  <c r="GB56" i="2"/>
  <c r="AI65" i="4" s="1"/>
  <c r="GB53" i="2"/>
  <c r="AI57" i="4" s="1"/>
  <c r="GB50" i="2"/>
  <c r="AI23" i="4" s="1"/>
  <c r="GB48" i="2"/>
  <c r="AI22" i="4" s="1"/>
  <c r="GB43" i="2"/>
  <c r="AI30" i="4" s="1"/>
  <c r="GB42" i="2"/>
  <c r="AI3" i="4" s="1"/>
  <c r="GB40" i="2"/>
  <c r="AI21" i="4" s="1"/>
  <c r="GB39" i="2"/>
  <c r="AI62" i="4" s="1"/>
  <c r="GB37" i="2"/>
  <c r="AI52" i="4" s="1"/>
  <c r="GB34" i="2"/>
  <c r="AI38" i="4" s="1"/>
  <c r="GB30" i="2"/>
  <c r="AI32" i="4" s="1"/>
  <c r="GB27" i="2"/>
  <c r="AI7" i="4" s="1"/>
  <c r="GB24" i="2"/>
  <c r="AI41" i="4" s="1"/>
  <c r="GB23" i="2"/>
  <c r="AI8" i="4" s="1"/>
  <c r="GB18" i="2"/>
  <c r="AI29" i="4" s="1"/>
  <c r="GB17" i="2"/>
  <c r="AI53" i="4" s="1"/>
  <c r="GB15" i="2"/>
  <c r="AI61" i="4" s="1"/>
  <c r="FW100" i="2"/>
  <c r="GB13" i="2"/>
  <c r="AI75" i="4" s="1"/>
  <c r="FN70" i="2"/>
  <c r="AG46" i="4" s="1"/>
  <c r="FN64" i="2"/>
  <c r="AG63" i="4" s="1"/>
  <c r="FN39" i="2"/>
  <c r="AG62" i="4" s="1"/>
  <c r="AF7" i="4"/>
  <c r="AF61" i="4"/>
  <c r="AF10" i="4"/>
  <c r="AF71" i="4"/>
  <c r="AF51" i="4"/>
  <c r="AF27" i="4"/>
  <c r="AE21" i="4"/>
  <c r="AE8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12" i="4" s="1"/>
  <c r="FN77" i="2"/>
  <c r="AG44" i="4" s="1"/>
  <c r="FN61" i="2"/>
  <c r="AG54" i="4" s="1"/>
  <c r="FN37" i="2"/>
  <c r="AG52" i="4" s="1"/>
  <c r="FN31" i="2"/>
  <c r="AG37" i="4" s="1"/>
  <c r="FN22" i="2"/>
  <c r="AG48" i="4" s="1"/>
  <c r="FN17" i="2"/>
  <c r="AG53" i="4" s="1"/>
  <c r="FN15" i="2"/>
  <c r="AG61" i="4" s="1"/>
  <c r="FN43" i="2"/>
  <c r="AG30" i="4" s="1"/>
  <c r="FN29" i="2"/>
  <c r="AG47" i="4" s="1"/>
  <c r="FN24" i="2"/>
  <c r="AG41" i="4" s="1"/>
  <c r="FN81" i="2"/>
  <c r="AG33" i="4" s="1"/>
  <c r="FN48" i="2"/>
  <c r="AG22" i="4" s="1"/>
  <c r="FN30" i="2"/>
  <c r="AG32" i="4" s="1"/>
  <c r="FN69" i="2"/>
  <c r="AG16" i="4" s="1"/>
  <c r="FN63" i="2"/>
  <c r="AG60" i="4" s="1"/>
  <c r="FN44" i="2"/>
  <c r="AG69" i="4" s="1"/>
  <c r="FN28" i="2"/>
  <c r="AG20" i="4" s="1"/>
  <c r="FN23" i="2"/>
  <c r="AG8" i="4" s="1"/>
  <c r="FN83" i="2"/>
  <c r="AG10" i="4" s="1"/>
  <c r="FN59" i="2"/>
  <c r="AG9" i="4" s="1"/>
  <c r="FN65" i="2"/>
  <c r="AG5" i="4" s="1"/>
  <c r="FN52" i="2"/>
  <c r="AG66" i="4" s="1"/>
  <c r="FN38" i="2"/>
  <c r="AG6" i="4" s="1"/>
  <c r="FN26" i="2"/>
  <c r="AG14" i="4" s="1"/>
  <c r="FN19" i="2"/>
  <c r="AG18" i="4" s="1"/>
  <c r="FN78" i="2"/>
  <c r="AG71" i="4" s="1"/>
  <c r="FN68" i="2"/>
  <c r="AG27" i="4" s="1"/>
  <c r="FN62" i="2"/>
  <c r="AG24" i="4" s="1"/>
  <c r="FN53" i="2"/>
  <c r="AG57" i="4" s="1"/>
  <c r="FN27" i="2"/>
  <c r="AG7" i="4" s="1"/>
  <c r="FN20" i="2"/>
  <c r="AG51" i="4" s="1"/>
  <c r="FI95" i="2"/>
  <c r="AF12" i="4"/>
  <c r="AF33" i="4"/>
  <c r="AF50" i="4"/>
  <c r="AF44" i="4"/>
  <c r="AF46" i="4"/>
  <c r="AF16" i="4"/>
  <c r="AF43" i="4"/>
  <c r="AF5" i="4"/>
  <c r="AF63" i="4"/>
  <c r="AF24" i="4"/>
  <c r="AF54" i="4"/>
  <c r="AF9" i="4"/>
  <c r="AF11" i="4"/>
  <c r="AF65" i="4"/>
  <c r="AF57" i="4"/>
  <c r="AF23" i="4"/>
  <c r="AF22" i="4"/>
  <c r="AF30" i="4"/>
  <c r="AF3" i="4"/>
  <c r="AF21" i="4"/>
  <c r="AF62" i="4"/>
  <c r="AF52" i="4"/>
  <c r="AF38" i="4"/>
  <c r="AF37" i="4"/>
  <c r="AF32" i="4"/>
  <c r="AF47" i="4"/>
  <c r="AF20" i="4"/>
  <c r="AF67" i="4"/>
  <c r="AF41" i="4"/>
  <c r="AF18" i="4"/>
  <c r="AF53" i="4"/>
  <c r="AF75" i="4"/>
  <c r="FB100" i="2"/>
  <c r="AE44" i="4"/>
  <c r="AE66" i="4"/>
  <c r="AE63" i="4"/>
  <c r="AE5" i="4"/>
  <c r="AE6" i="4"/>
  <c r="AE27" i="4"/>
  <c r="AE28" i="4"/>
  <c r="AE65" i="4"/>
  <c r="AE10" i="4"/>
  <c r="AE33" i="4"/>
  <c r="AE58" i="4"/>
  <c r="AE40" i="4"/>
  <c r="AE24" i="4"/>
  <c r="AE12" i="4"/>
  <c r="AE50" i="4"/>
  <c r="AE71" i="4"/>
  <c r="AE46" i="4"/>
  <c r="AE16" i="4"/>
  <c r="AE43" i="4"/>
  <c r="AE54" i="4"/>
  <c r="AE9" i="4"/>
  <c r="AE11" i="4"/>
  <c r="AE57" i="4"/>
  <c r="AE23" i="4"/>
  <c r="AE22" i="4"/>
  <c r="AE69" i="4"/>
  <c r="AE30" i="4"/>
  <c r="AE3" i="4"/>
  <c r="AE62" i="4"/>
  <c r="AE52" i="4"/>
  <c r="AE38" i="4"/>
  <c r="AE32" i="4"/>
  <c r="AE20" i="4"/>
  <c r="AE7" i="4"/>
  <c r="AE14" i="4"/>
  <c r="AE41" i="4"/>
  <c r="AE48" i="4"/>
  <c r="AE29" i="4"/>
  <c r="AE53" i="4"/>
  <c r="AE61" i="4"/>
  <c r="AA32" i="4"/>
  <c r="Y22" i="4"/>
  <c r="H22" i="4" s="1"/>
  <c r="Z41" i="4"/>
  <c r="Y16" i="4"/>
  <c r="H16" i="4" s="1"/>
  <c r="Y63" i="4"/>
  <c r="H63" i="4" s="1"/>
  <c r="Y51" i="4"/>
  <c r="H51" i="4" s="1"/>
  <c r="AA53" i="4"/>
  <c r="AB50" i="4"/>
  <c r="AB71" i="4"/>
  <c r="AB27" i="4"/>
  <c r="AB5" i="4"/>
  <c r="AB54" i="4"/>
  <c r="Y11" i="4"/>
  <c r="H11" i="4" s="1"/>
  <c r="Z65" i="4"/>
  <c r="Y66" i="4"/>
  <c r="H66" i="4" s="1"/>
  <c r="Y3" i="4"/>
  <c r="H3" i="4" s="1"/>
  <c r="Z21" i="4"/>
  <c r="Z6" i="4"/>
  <c r="AA37" i="4"/>
  <c r="AA7" i="4"/>
  <c r="Y41" i="4"/>
  <c r="H41" i="4" s="1"/>
  <c r="AB45" i="4"/>
  <c r="Z18" i="4"/>
  <c r="Z33" i="4"/>
  <c r="Z31" i="4"/>
  <c r="Z62" i="4"/>
  <c r="Z37" i="4"/>
  <c r="AA47" i="4"/>
  <c r="Z7" i="4"/>
  <c r="Y7" i="4"/>
  <c r="H7" i="4" s="1"/>
  <c r="AA51" i="4"/>
  <c r="Z51" i="4"/>
  <c r="AA61" i="4"/>
  <c r="AB12" i="4"/>
  <c r="Z60" i="4"/>
  <c r="Z57" i="4"/>
  <c r="Y23" i="4"/>
  <c r="H23" i="4" s="1"/>
  <c r="Z22" i="4"/>
  <c r="Y15" i="4"/>
  <c r="H15" i="4" s="1"/>
  <c r="AA20" i="4"/>
  <c r="AA18" i="4"/>
  <c r="Z53" i="4"/>
  <c r="AA75" i="4"/>
  <c r="Y75" i="4"/>
  <c r="H75" i="4" s="1"/>
  <c r="AB43" i="4"/>
  <c r="AB10" i="4"/>
  <c r="AB58" i="4"/>
  <c r="AB44" i="4"/>
  <c r="AB55" i="4"/>
  <c r="AB40" i="4"/>
  <c r="AB46" i="4"/>
  <c r="AB16" i="4"/>
  <c r="AB63" i="4"/>
  <c r="AB60" i="4"/>
  <c r="AB24" i="4"/>
  <c r="AB9" i="4"/>
  <c r="AB11" i="4"/>
  <c r="AB65" i="4"/>
  <c r="AB57" i="4"/>
  <c r="AB66" i="4"/>
  <c r="AB22" i="4"/>
  <c r="AB69" i="4"/>
  <c r="AB30" i="4"/>
  <c r="AB3" i="4"/>
  <c r="AB21" i="4"/>
  <c r="AB62" i="4"/>
  <c r="AB6" i="4"/>
  <c r="AB52" i="4"/>
  <c r="AB38" i="4"/>
  <c r="AB37" i="4"/>
  <c r="AB32" i="4"/>
  <c r="AB47" i="4"/>
  <c r="AB20" i="4"/>
  <c r="AB7" i="4"/>
  <c r="AB14" i="4"/>
  <c r="AB41" i="4"/>
  <c r="AB8" i="4"/>
  <c r="AB48" i="4"/>
  <c r="AB51" i="4"/>
  <c r="AB18" i="4"/>
  <c r="AB29" i="4"/>
  <c r="AB53" i="4"/>
  <c r="AB61" i="4"/>
  <c r="AB75" i="4"/>
  <c r="AA46" i="4"/>
  <c r="AA16" i="4"/>
  <c r="AA5" i="4"/>
  <c r="AA54" i="4"/>
  <c r="AA30" i="4"/>
  <c r="AA3" i="4"/>
  <c r="AA52" i="4"/>
  <c r="AA12" i="4"/>
  <c r="AA31" i="4"/>
  <c r="G31" i="4" s="1"/>
  <c r="AA48" i="4"/>
  <c r="AA10" i="4"/>
  <c r="AA33" i="4"/>
  <c r="AA50" i="4"/>
  <c r="AA58" i="4"/>
  <c r="G58" i="4" s="1"/>
  <c r="AA71" i="4"/>
  <c r="AA44" i="4"/>
  <c r="AA55" i="4"/>
  <c r="AA40" i="4"/>
  <c r="AA27" i="4"/>
  <c r="AA43" i="4"/>
  <c r="AA63" i="4"/>
  <c r="AA24" i="4"/>
  <c r="AA9" i="4"/>
  <c r="AA11" i="4"/>
  <c r="AA65" i="4"/>
  <c r="AA57" i="4"/>
  <c r="AA66" i="4"/>
  <c r="AA23" i="4"/>
  <c r="AA22" i="4"/>
  <c r="AA69" i="4"/>
  <c r="AA62" i="4"/>
  <c r="AA6" i="4"/>
  <c r="AA38" i="4"/>
  <c r="AA14" i="4"/>
  <c r="AA41" i="4"/>
  <c r="AA8" i="4"/>
  <c r="AA45" i="4"/>
  <c r="G45" i="4" s="1"/>
  <c r="Z12" i="4"/>
  <c r="Z24" i="4"/>
  <c r="Z32" i="4"/>
  <c r="Z9" i="4"/>
  <c r="Z29" i="4"/>
  <c r="Z50" i="4"/>
  <c r="Z71" i="4"/>
  <c r="Z55" i="4"/>
  <c r="Z46" i="4"/>
  <c r="Z27" i="4"/>
  <c r="Z5" i="4"/>
  <c r="Z11" i="4"/>
  <c r="Z23" i="4"/>
  <c r="Z38" i="4"/>
  <c r="Z47" i="4"/>
  <c r="Z45" i="4"/>
  <c r="Z61" i="4"/>
  <c r="Z58" i="4"/>
  <c r="Z44" i="4"/>
  <c r="Z40" i="4"/>
  <c r="Z16" i="4"/>
  <c r="Z43" i="4"/>
  <c r="Z63" i="4"/>
  <c r="Z66" i="4"/>
  <c r="Z30" i="4"/>
  <c r="Z52" i="4"/>
  <c r="Z15" i="4"/>
  <c r="Z20" i="4"/>
  <c r="Z14" i="4"/>
  <c r="Z75" i="4"/>
  <c r="Z10" i="4"/>
  <c r="Z54" i="4"/>
  <c r="Y50" i="4"/>
  <c r="H50" i="4" s="1"/>
  <c r="Y57" i="4"/>
  <c r="H57" i="4" s="1"/>
  <c r="Y37" i="4"/>
  <c r="H37" i="4" s="1"/>
  <c r="Y20" i="4"/>
  <c r="H20" i="4" s="1"/>
  <c r="Y53" i="4"/>
  <c r="H53" i="4" s="1"/>
  <c r="Y61" i="4"/>
  <c r="H61" i="4" s="1"/>
  <c r="Y10" i="4"/>
  <c r="H10" i="4" s="1"/>
  <c r="Y24" i="4"/>
  <c r="H24" i="4" s="1"/>
  <c r="Y65" i="4"/>
  <c r="H65" i="4" s="1"/>
  <c r="Y31" i="4"/>
  <c r="H31" i="4" s="1"/>
  <c r="Y21" i="4"/>
  <c r="H21" i="4" s="1"/>
  <c r="Y52" i="4"/>
  <c r="H52" i="4" s="1"/>
  <c r="Y38" i="4"/>
  <c r="H38" i="4" s="1"/>
  <c r="Y8" i="4"/>
  <c r="H8" i="4" s="1"/>
  <c r="Y71" i="4"/>
  <c r="H71" i="4" s="1"/>
  <c r="Y44" i="4"/>
  <c r="H44" i="4" s="1"/>
  <c r="Y27" i="4"/>
  <c r="H27" i="4" s="1"/>
  <c r="Y60" i="4"/>
  <c r="H60" i="4" s="1"/>
  <c r="Y47" i="4"/>
  <c r="H47" i="4" s="1"/>
  <c r="Y14" i="4"/>
  <c r="H14" i="4" s="1"/>
  <c r="Y18" i="4"/>
  <c r="H18" i="4" s="1"/>
  <c r="Y29" i="4"/>
  <c r="H29" i="4" s="1"/>
  <c r="Y58" i="4"/>
  <c r="H58" i="4" s="1"/>
  <c r="Y9" i="4"/>
  <c r="H9" i="4" s="1"/>
  <c r="Y30" i="4"/>
  <c r="H30" i="4" s="1"/>
  <c r="Y6" i="4"/>
  <c r="H6" i="4" s="1"/>
  <c r="Y12" i="4"/>
  <c r="H12" i="4" s="1"/>
  <c r="Y46" i="4"/>
  <c r="H46" i="4" s="1"/>
  <c r="Y5" i="4"/>
  <c r="H5" i="4" s="1"/>
  <c r="Y54" i="4"/>
  <c r="H54" i="4" s="1"/>
  <c r="Y69" i="4"/>
  <c r="H69" i="4" s="1"/>
  <c r="Y62" i="4"/>
  <c r="H62" i="4" s="1"/>
  <c r="Y32" i="4"/>
  <c r="H32" i="4" s="1"/>
  <c r="Y40" i="4"/>
  <c r="H40" i="4" s="1"/>
  <c r="Y43" i="4"/>
  <c r="H43" i="4" s="1"/>
  <c r="X14" i="4"/>
  <c r="X18" i="4"/>
  <c r="X40" i="4"/>
  <c r="X63" i="4"/>
  <c r="X54" i="4"/>
  <c r="X8" i="4"/>
  <c r="X27" i="4"/>
  <c r="U66" i="4"/>
  <c r="X6" i="4"/>
  <c r="X44" i="4"/>
  <c r="X43" i="4"/>
  <c r="X61" i="4"/>
  <c r="X52" i="4"/>
  <c r="X22" i="4"/>
  <c r="X41" i="4"/>
  <c r="X33" i="4"/>
  <c r="X10" i="4"/>
  <c r="X21" i="4"/>
  <c r="X53" i="4"/>
  <c r="X9" i="4"/>
  <c r="X28" i="4"/>
  <c r="X71" i="4"/>
  <c r="X12" i="4"/>
  <c r="X20" i="4"/>
  <c r="X50" i="4"/>
  <c r="X58" i="4"/>
  <c r="X69" i="4"/>
  <c r="X66" i="4"/>
  <c r="X11" i="4"/>
  <c r="X47" i="4"/>
  <c r="X5" i="4"/>
  <c r="X65" i="4"/>
  <c r="X45" i="4"/>
  <c r="X29" i="4"/>
  <c r="X48" i="4"/>
  <c r="X3" i="4"/>
  <c r="X16" i="4"/>
  <c r="X57" i="4"/>
  <c r="X30" i="4"/>
  <c r="X46" i="4"/>
  <c r="X32" i="4"/>
  <c r="X51" i="4"/>
  <c r="X75" i="4"/>
  <c r="X37" i="4"/>
  <c r="X7" i="4"/>
  <c r="U21" i="4"/>
  <c r="D93" i="2"/>
  <c r="U3" i="4"/>
  <c r="S7" i="4"/>
  <c r="S24" i="4"/>
  <c r="S54" i="4"/>
  <c r="U14" i="4"/>
  <c r="U5" i="4"/>
  <c r="D94" i="2"/>
  <c r="U58" i="4"/>
  <c r="D105" i="2"/>
  <c r="D95" i="2"/>
  <c r="S4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27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4" i="4"/>
  <c r="S40" i="4"/>
  <c r="S3" i="4"/>
  <c r="U6" i="4"/>
  <c r="U7" i="4"/>
  <c r="U18" i="4"/>
  <c r="S75" i="4"/>
  <c r="S5" i="4"/>
  <c r="U57" i="4"/>
  <c r="U23" i="4"/>
  <c r="U37" i="4"/>
  <c r="S41" i="4"/>
  <c r="U48" i="4"/>
  <c r="U70" i="4"/>
  <c r="U24" i="4"/>
  <c r="U53" i="4"/>
  <c r="U15" i="4"/>
  <c r="U71" i="4"/>
  <c r="U27" i="4"/>
  <c r="U50" i="4"/>
  <c r="U62" i="4"/>
  <c r="U32" i="4"/>
  <c r="U61" i="4"/>
  <c r="U20" i="4"/>
  <c r="U12" i="4"/>
  <c r="U10" i="4"/>
  <c r="U40" i="4"/>
  <c r="U56" i="4"/>
  <c r="U29" i="4"/>
  <c r="U51" i="4"/>
  <c r="U75" i="4"/>
  <c r="U11" i="4"/>
  <c r="U16" i="4"/>
  <c r="U63" i="4"/>
  <c r="U43" i="4"/>
  <c r="U65" i="4"/>
  <c r="U28" i="4"/>
  <c r="U46" i="4"/>
  <c r="U60" i="4"/>
  <c r="U47" i="4"/>
  <c r="U69" i="4"/>
  <c r="U54" i="4"/>
  <c r="U30" i="4"/>
  <c r="U22" i="4"/>
  <c r="U9" i="4"/>
  <c r="U38" i="4"/>
  <c r="U41" i="4"/>
  <c r="S37" i="4"/>
  <c r="S72" i="4"/>
  <c r="S20" i="4"/>
  <c r="S10" i="4"/>
  <c r="S32" i="4"/>
  <c r="S30" i="4"/>
  <c r="S18" i="4"/>
  <c r="S73" i="4"/>
  <c r="S38" i="4"/>
  <c r="S60" i="4"/>
  <c r="S14" i="4"/>
  <c r="S12" i="4"/>
  <c r="S16" i="4"/>
  <c r="S50" i="4"/>
  <c r="S63" i="4"/>
  <c r="S29" i="4"/>
  <c r="S11" i="4"/>
  <c r="S22" i="4"/>
  <c r="S9" i="4"/>
  <c r="S46" i="4"/>
  <c r="S58" i="4"/>
  <c r="S44" i="4"/>
  <c r="S62" i="4"/>
  <c r="S61" i="4"/>
  <c r="S52" i="4"/>
  <c r="S70" i="4"/>
  <c r="S51" i="4"/>
  <c r="S53" i="4"/>
  <c r="S43" i="4"/>
  <c r="S71" i="4"/>
  <c r="S57" i="4"/>
  <c r="S6" i="4"/>
  <c r="S48" i="4"/>
  <c r="S21" i="4"/>
  <c r="S31" i="4"/>
  <c r="S66" i="4"/>
  <c r="S23" i="4"/>
  <c r="S45" i="4"/>
  <c r="L81" i="11"/>
  <c r="L29" i="11"/>
  <c r="L18" i="11"/>
  <c r="P32" i="4"/>
  <c r="P63" i="4"/>
  <c r="P15" i="4"/>
  <c r="G15" i="4" s="1"/>
  <c r="P73" i="4"/>
  <c r="AM95" i="2"/>
  <c r="P46" i="4"/>
  <c r="P38" i="4"/>
  <c r="P51" i="4"/>
  <c r="AM93" i="2"/>
  <c r="P50" i="4"/>
  <c r="P4" i="4"/>
  <c r="G4" i="4" s="1"/>
  <c r="P24" i="4"/>
  <c r="P56" i="4"/>
  <c r="G56" i="4" s="1"/>
  <c r="P37" i="4"/>
  <c r="P41" i="4"/>
  <c r="P48" i="4"/>
  <c r="P9" i="4"/>
  <c r="P57" i="4"/>
  <c r="P6" i="4"/>
  <c r="P23" i="4"/>
  <c r="P52" i="4"/>
  <c r="P71" i="4"/>
  <c r="P40" i="4"/>
  <c r="P16" i="4"/>
  <c r="P70" i="4"/>
  <c r="G70" i="4" s="1"/>
  <c r="P66" i="4"/>
  <c r="P53" i="4"/>
  <c r="P20" i="4"/>
  <c r="P33" i="4"/>
  <c r="P35" i="4"/>
  <c r="G35" i="4" s="1"/>
  <c r="P12" i="4"/>
  <c r="P62" i="4"/>
  <c r="P75" i="4"/>
  <c r="P5" i="4"/>
  <c r="P69" i="4"/>
  <c r="P10" i="4"/>
  <c r="P3" i="4"/>
  <c r="P60" i="4"/>
  <c r="P47" i="4"/>
  <c r="P42" i="4"/>
  <c r="G42" i="4" s="1"/>
  <c r="P61" i="4"/>
  <c r="P7" i="4"/>
  <c r="P29" i="4"/>
  <c r="P54" i="4"/>
  <c r="P43" i="4"/>
  <c r="P14" i="4"/>
  <c r="P27" i="4"/>
  <c r="P11" i="4"/>
  <c r="P30" i="4"/>
  <c r="P72" i="4"/>
  <c r="G72" i="4" s="1"/>
  <c r="P44" i="4"/>
  <c r="AK77" i="2"/>
  <c r="N44" i="4" s="1"/>
  <c r="AK15" i="2"/>
  <c r="N61" i="4" s="1"/>
  <c r="AK44" i="2"/>
  <c r="AK80" i="2"/>
  <c r="N50" i="4" s="1"/>
  <c r="AK68" i="2"/>
  <c r="N27" i="4" s="1"/>
  <c r="AK66" i="2"/>
  <c r="N28" i="4" s="1"/>
  <c r="AK73" i="2"/>
  <c r="N40" i="4" s="1"/>
  <c r="AR81" i="2"/>
  <c r="O33" i="4" s="1"/>
  <c r="AR78" i="2"/>
  <c r="O71" i="4" s="1"/>
  <c r="AR58" i="2"/>
  <c r="O11" i="4" s="1"/>
  <c r="AR80" i="2"/>
  <c r="O50" i="4" s="1"/>
  <c r="AR64" i="2"/>
  <c r="O63" i="4" s="1"/>
  <c r="AR59" i="2"/>
  <c r="O9" i="4" s="1"/>
  <c r="AR17" i="2"/>
  <c r="O53" i="4" s="1"/>
  <c r="AR84" i="2"/>
  <c r="O12" i="4" s="1"/>
  <c r="AR14" i="2"/>
  <c r="O39" i="4" s="1"/>
  <c r="AR20" i="2"/>
  <c r="O51" i="4" s="1"/>
  <c r="AR83" i="2"/>
  <c r="O10" i="4" s="1"/>
  <c r="AR67" i="2"/>
  <c r="O43" i="4" s="1"/>
  <c r="AR65" i="2"/>
  <c r="O5" i="4" s="1"/>
  <c r="AR40" i="2"/>
  <c r="O21" i="4" s="1"/>
  <c r="AR32" i="2"/>
  <c r="O15" i="4" s="1"/>
  <c r="AR19" i="2"/>
  <c r="O18" i="4" s="1"/>
  <c r="AR15" i="2"/>
  <c r="O61" i="4" s="1"/>
  <c r="AM100" i="2"/>
  <c r="AK78" i="2"/>
  <c r="N71" i="4" s="1"/>
  <c r="AK59" i="2"/>
  <c r="N9" i="4" s="1"/>
  <c r="AR56" i="2"/>
  <c r="O65" i="4" s="1"/>
  <c r="AR53" i="2"/>
  <c r="O57" i="4" s="1"/>
  <c r="AR49" i="2"/>
  <c r="O70" i="4" s="1"/>
  <c r="AR47" i="2"/>
  <c r="O42" i="4" s="1"/>
  <c r="AR36" i="2"/>
  <c r="O56" i="4" s="1"/>
  <c r="AR34" i="2"/>
  <c r="O38" i="4" s="1"/>
  <c r="AR31" i="2"/>
  <c r="O37" i="4" s="1"/>
  <c r="AR29" i="2"/>
  <c r="O47" i="4" s="1"/>
  <c r="AR27" i="2"/>
  <c r="O7" i="4" s="1"/>
  <c r="AR21" i="2"/>
  <c r="O45" i="4" s="1"/>
  <c r="AK19" i="2"/>
  <c r="N18" i="4" s="1"/>
  <c r="AR73" i="2"/>
  <c r="O40" i="4" s="1"/>
  <c r="AR70" i="2"/>
  <c r="O46" i="4" s="1"/>
  <c r="AR68" i="2"/>
  <c r="O27" i="4" s="1"/>
  <c r="AR66" i="2"/>
  <c r="O28" i="4" s="1"/>
  <c r="AR62" i="2"/>
  <c r="O24" i="4" s="1"/>
  <c r="AK58" i="2"/>
  <c r="N11" i="4" s="1"/>
  <c r="AR51" i="2"/>
  <c r="O72" i="4" s="1"/>
  <c r="AR43" i="2"/>
  <c r="O30" i="4" s="1"/>
  <c r="AR41" i="2"/>
  <c r="O74" i="4" s="1"/>
  <c r="AR39" i="2"/>
  <c r="O62" i="4" s="1"/>
  <c r="AR26" i="2"/>
  <c r="O14" i="4" s="1"/>
  <c r="AR23" i="2"/>
  <c r="O8" i="4" s="1"/>
  <c r="AK22" i="2"/>
  <c r="N48" i="4" s="1"/>
  <c r="AR61" i="2"/>
  <c r="O54" i="4" s="1"/>
  <c r="AR50" i="2"/>
  <c r="O23" i="4" s="1"/>
  <c r="AR48" i="2"/>
  <c r="O22" i="4" s="1"/>
  <c r="AR46" i="2"/>
  <c r="O31" i="4" s="1"/>
  <c r="AR45" i="2"/>
  <c r="O73" i="4" s="1"/>
  <c r="AR37" i="2"/>
  <c r="O52" i="4" s="1"/>
  <c r="AR33" i="2"/>
  <c r="O35" i="4" s="1"/>
  <c r="AR30" i="2"/>
  <c r="O32" i="4" s="1"/>
  <c r="AR28" i="2"/>
  <c r="O20" i="4" s="1"/>
  <c r="AK24" i="2"/>
  <c r="N41" i="4" s="1"/>
  <c r="AR22" i="2"/>
  <c r="O48" i="4" s="1"/>
  <c r="AR69" i="2"/>
  <c r="O16" i="4" s="1"/>
  <c r="AR63" i="2"/>
  <c r="O60" i="4" s="1"/>
  <c r="AK53" i="2"/>
  <c r="AR44" i="2"/>
  <c r="O69" i="4" s="1"/>
  <c r="AR42" i="2"/>
  <c r="O3" i="4" s="1"/>
  <c r="AK29" i="2"/>
  <c r="N47" i="4" s="1"/>
  <c r="AK27" i="2"/>
  <c r="N7" i="4" s="1"/>
  <c r="AR24" i="2"/>
  <c r="O41" i="4" s="1"/>
  <c r="AK21" i="2"/>
  <c r="N45" i="4" s="1"/>
  <c r="AR18" i="2"/>
  <c r="O29" i="4" s="1"/>
  <c r="AR13" i="2"/>
  <c r="O75" i="4" s="1"/>
  <c r="AK74" i="2"/>
  <c r="N25" i="4" s="1"/>
  <c r="AK70" i="2"/>
  <c r="N46" i="4" s="1"/>
  <c r="AK51" i="2"/>
  <c r="AK49" i="2"/>
  <c r="AK36" i="2"/>
  <c r="AK32" i="2"/>
  <c r="N15" i="4" s="1"/>
  <c r="AK79" i="2"/>
  <c r="N58" i="4" s="1"/>
  <c r="AK34" i="2"/>
  <c r="N38" i="4" s="1"/>
  <c r="AK17" i="2"/>
  <c r="N53" i="4" s="1"/>
  <c r="AK47" i="2"/>
  <c r="AK40" i="2"/>
  <c r="AK26" i="2"/>
  <c r="N14" i="4" s="1"/>
  <c r="AK69" i="2"/>
  <c r="N16" i="4" s="1"/>
  <c r="AK13" i="2"/>
  <c r="N75" i="4" s="1"/>
  <c r="AK43" i="2"/>
  <c r="AK56" i="2"/>
  <c r="AK61" i="2"/>
  <c r="N54" i="4" s="1"/>
  <c r="AK64" i="2"/>
  <c r="N63" i="4" s="1"/>
  <c r="AK65" i="2"/>
  <c r="N5" i="4" s="1"/>
  <c r="AK31" i="2"/>
  <c r="N37" i="4" s="1"/>
  <c r="AK20" i="2"/>
  <c r="N51" i="4" s="1"/>
  <c r="AK63" i="2"/>
  <c r="N60" i="4" s="1"/>
  <c r="AK28" i="2"/>
  <c r="N20" i="4" s="1"/>
  <c r="AF93" i="2"/>
  <c r="AK52" i="2"/>
  <c r="AK41" i="2"/>
  <c r="AK76" i="2"/>
  <c r="N55" i="4" s="1"/>
  <c r="AK83" i="2"/>
  <c r="N10" i="4" s="1"/>
  <c r="AK18" i="2"/>
  <c r="N29" i="4" s="1"/>
  <c r="AK42" i="2"/>
  <c r="AK25" i="2"/>
  <c r="N67" i="4" s="1"/>
  <c r="AK48" i="2"/>
  <c r="AK50" i="2"/>
  <c r="AK67" i="2"/>
  <c r="N43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5" i="4"/>
  <c r="J59" i="4"/>
  <c r="J68" i="4"/>
  <c r="K95" i="2"/>
  <c r="J25" i="4"/>
  <c r="J16" i="4"/>
  <c r="J28" i="4"/>
  <c r="J20" i="4"/>
  <c r="J37" i="4"/>
  <c r="J56" i="4"/>
  <c r="I75" i="2"/>
  <c r="J55" i="4" s="1"/>
  <c r="J5" i="4"/>
  <c r="J4" i="4"/>
  <c r="I76" i="2"/>
  <c r="J71" i="4" s="1"/>
  <c r="I79" i="2"/>
  <c r="J34" i="4" s="1"/>
  <c r="J43" i="4"/>
  <c r="J35" i="4"/>
  <c r="J47" i="4"/>
  <c r="I80" i="2"/>
  <c r="J10" i="4" s="1"/>
  <c r="J8" i="4"/>
  <c r="J27" i="4"/>
  <c r="J7" i="4"/>
  <c r="J48" i="4"/>
  <c r="I82" i="2"/>
  <c r="J12" i="4" s="1"/>
  <c r="J52" i="4"/>
  <c r="I78" i="2"/>
  <c r="J50" i="4" s="1"/>
  <c r="J46" i="4"/>
  <c r="J6" i="4"/>
  <c r="J41" i="4"/>
  <c r="J38" i="4"/>
  <c r="J32" i="4"/>
  <c r="J14" i="4"/>
  <c r="J51" i="4"/>
  <c r="J61" i="4"/>
  <c r="J75" i="4"/>
  <c r="I12" i="2"/>
  <c r="K94" i="2"/>
  <c r="K93" i="2"/>
  <c r="J53" i="4"/>
  <c r="J29" i="4"/>
  <c r="J18" i="4"/>
  <c r="J5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35" i="4" l="1"/>
  <c r="F49" i="4"/>
  <c r="F36" i="4"/>
  <c r="E36" i="4" s="1"/>
  <c r="F34" i="4"/>
  <c r="O29" i="11"/>
  <c r="N26" i="11"/>
  <c r="O26" i="11"/>
  <c r="F4" i="4"/>
  <c r="F67" i="4"/>
  <c r="G21" i="4"/>
  <c r="G55" i="4"/>
  <c r="W78" i="11"/>
  <c r="G69" i="4"/>
  <c r="G75" i="4"/>
  <c r="G38" i="4"/>
  <c r="G20" i="4"/>
  <c r="G65" i="4"/>
  <c r="G66" i="4"/>
  <c r="G22" i="4"/>
  <c r="G50" i="4"/>
  <c r="G46" i="4"/>
  <c r="G5" i="4"/>
  <c r="G24" i="4"/>
  <c r="G11" i="4"/>
  <c r="G23" i="4"/>
  <c r="G7" i="4"/>
  <c r="G8" i="4"/>
  <c r="G48" i="4"/>
  <c r="G51" i="4"/>
  <c r="G18" i="4"/>
  <c r="G16" i="4"/>
  <c r="F8" i="4"/>
  <c r="F33" i="4"/>
  <c r="G32" i="4"/>
  <c r="F55" i="4"/>
  <c r="G10" i="4"/>
  <c r="G6" i="4"/>
  <c r="G44" i="4"/>
  <c r="G41" i="4"/>
  <c r="G62" i="4"/>
  <c r="G27" i="4"/>
  <c r="G29" i="4"/>
  <c r="G57" i="4"/>
  <c r="G61" i="4"/>
  <c r="G53" i="4"/>
  <c r="G54" i="4"/>
  <c r="G71" i="4"/>
  <c r="F62" i="4"/>
  <c r="F25" i="4"/>
  <c r="G37" i="4"/>
  <c r="F39" i="4"/>
  <c r="G47" i="4"/>
  <c r="G12" i="4"/>
  <c r="G40" i="4"/>
  <c r="G73" i="4"/>
  <c r="G30" i="4"/>
  <c r="G43" i="4"/>
  <c r="G33" i="4"/>
  <c r="G52" i="4"/>
  <c r="G9" i="4"/>
  <c r="G3" i="4"/>
  <c r="G14" i="4"/>
  <c r="G60" i="4"/>
  <c r="G63" i="4"/>
  <c r="F24" i="4"/>
  <c r="F12" i="4"/>
  <c r="F64" i="4"/>
  <c r="E64" i="4" s="1"/>
  <c r="F38" i="4"/>
  <c r="F73" i="4"/>
  <c r="L28" i="11"/>
  <c r="F5" i="4"/>
  <c r="F14" i="4"/>
  <c r="F19" i="4"/>
  <c r="F20" i="4"/>
  <c r="F75" i="4"/>
  <c r="F45" i="4"/>
  <c r="F51" i="4"/>
  <c r="F44" i="4"/>
  <c r="F58" i="4"/>
  <c r="F10" i="4"/>
  <c r="F43" i="4"/>
  <c r="F63" i="4"/>
  <c r="F29" i="4"/>
  <c r="F9" i="4"/>
  <c r="F32" i="4"/>
  <c r="F16" i="4"/>
  <c r="F18" i="4"/>
  <c r="F71" i="4"/>
  <c r="F61" i="4"/>
  <c r="F46" i="4"/>
  <c r="F60" i="4"/>
  <c r="F54" i="4"/>
  <c r="F41" i="4"/>
  <c r="F53" i="4"/>
  <c r="F37" i="4"/>
  <c r="F7" i="4"/>
  <c r="F47" i="4"/>
  <c r="F11" i="4"/>
  <c r="F15" i="4"/>
  <c r="F40" i="4"/>
  <c r="F28" i="4"/>
  <c r="F27" i="4"/>
  <c r="F50" i="4"/>
  <c r="F48" i="4"/>
  <c r="O26" i="4"/>
  <c r="AV102" i="2"/>
  <c r="AV97" i="2"/>
  <c r="N42" i="4"/>
  <c r="E13" i="4"/>
  <c r="N66" i="4"/>
  <c r="N52" i="4"/>
  <c r="F52" i="4" s="1"/>
  <c r="N23" i="4"/>
  <c r="N22" i="4"/>
  <c r="N3" i="4"/>
  <c r="N65" i="4"/>
  <c r="F65" i="4" s="1"/>
  <c r="N70" i="4"/>
  <c r="N57" i="4"/>
  <c r="N21" i="4"/>
  <c r="N56" i="4"/>
  <c r="F56" i="4" s="1"/>
  <c r="N6" i="4"/>
  <c r="F6" i="4" s="1"/>
  <c r="N30" i="4"/>
  <c r="N72" i="4"/>
  <c r="N31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7" i="4"/>
  <c r="J39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4" i="4" l="1"/>
  <c r="E11" i="4"/>
  <c r="E9" i="4"/>
  <c r="E54" i="4"/>
  <c r="E73" i="4"/>
  <c r="F72" i="4"/>
  <c r="E72" i="4" s="1"/>
  <c r="F23" i="4"/>
  <c r="E23" i="4" s="1"/>
  <c r="F30" i="4"/>
  <c r="E30" i="4" s="1"/>
  <c r="F66" i="4"/>
  <c r="E66" i="4" s="1"/>
  <c r="F21" i="4"/>
  <c r="E21" i="4" s="1"/>
  <c r="F57" i="4"/>
  <c r="E57" i="4" s="1"/>
  <c r="F42" i="4"/>
  <c r="E42" i="4" s="1"/>
  <c r="F70" i="4"/>
  <c r="E70" i="4" s="1"/>
  <c r="F69" i="4"/>
  <c r="E69" i="4" s="1"/>
  <c r="F74" i="4"/>
  <c r="E74" i="4" s="1"/>
  <c r="F26" i="4"/>
  <c r="E26" i="4" s="1"/>
  <c r="F3" i="4"/>
  <c r="E3" i="4" s="1"/>
  <c r="F31" i="4"/>
  <c r="E31" i="4" s="1"/>
  <c r="F22" i="4"/>
  <c r="E22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M12" i="2"/>
  <c r="FJ12" i="2"/>
  <c r="IF12" i="2" l="1"/>
  <c r="IA106" i="2" s="1"/>
  <c r="HR12" i="2"/>
  <c r="HM106" i="2" s="1"/>
  <c r="HD12" i="2"/>
  <c r="GY106" i="2" s="1"/>
  <c r="GP12" i="2"/>
  <c r="GK106" i="2" s="1"/>
  <c r="FP106" i="2"/>
  <c r="HY12" i="2"/>
  <c r="GB12" i="2"/>
  <c r="GW12" i="2"/>
  <c r="HK12" i="2"/>
  <c r="HF106" i="2" s="1"/>
  <c r="GI12" i="2"/>
  <c r="GD106" i="2" s="1"/>
  <c r="FN12" i="2"/>
  <c r="FW106" i="2" l="1"/>
  <c r="AI17" i="4"/>
  <c r="FI106" i="2"/>
  <c r="AG17" i="4"/>
  <c r="GR106" i="2"/>
  <c r="R5" i="11"/>
  <c r="Q5" i="11"/>
  <c r="AF17" i="4" l="1"/>
  <c r="AE17" i="4" l="1"/>
  <c r="EN92" i="2"/>
  <c r="ER93" i="2" s="1"/>
  <c r="EN107" i="2"/>
  <c r="EP107" i="2" s="1"/>
  <c r="EN108" i="2"/>
  <c r="EN106" i="2"/>
  <c r="AB17" i="4"/>
  <c r="FB106" i="2"/>
  <c r="N5" i="11"/>
  <c r="O5" i="11"/>
  <c r="EP106" i="2" l="1"/>
  <c r="EP94" i="2"/>
  <c r="EP105" i="2"/>
  <c r="EP100" i="2"/>
  <c r="EP95" i="2"/>
  <c r="EP93" i="2"/>
  <c r="AA17" i="4"/>
  <c r="Z17" i="4"/>
  <c r="Y17" i="4"/>
  <c r="H17" i="4" s="1"/>
  <c r="X17" i="4"/>
  <c r="U17" i="4"/>
  <c r="BV92" i="2"/>
  <c r="S17" i="4"/>
  <c r="BX100" i="2" l="1"/>
  <c r="BX94" i="2"/>
  <c r="BX107" i="2"/>
  <c r="BX93" i="2"/>
  <c r="BX95" i="2"/>
  <c r="BX105" i="2"/>
  <c r="BX106" i="2"/>
  <c r="T17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FD102" i="2" l="1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7" i="4" s="1"/>
  <c r="AK5" i="11"/>
  <c r="AD12" i="2"/>
  <c r="AR12" i="2"/>
  <c r="O17" i="4" s="1"/>
  <c r="R94" i="2"/>
  <c r="W12" i="2"/>
  <c r="L17" i="4" s="1"/>
  <c r="K105" i="2"/>
  <c r="AM94" i="2"/>
  <c r="Y94" i="2"/>
  <c r="P17" i="4"/>
  <c r="G17" i="4" s="1"/>
  <c r="K106" i="2" l="1"/>
  <c r="K108" i="2"/>
  <c r="K92" i="2"/>
  <c r="K107" i="2"/>
  <c r="AM106" i="2"/>
  <c r="Y106" i="2"/>
  <c r="M17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7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7" i="4" l="1"/>
  <c r="E17" i="4" s="1"/>
  <c r="E62" i="4"/>
  <c r="T101" i="2"/>
  <c r="T98" i="2"/>
  <c r="M107" i="2"/>
  <c r="E7" i="4"/>
  <c r="E35" i="4"/>
  <c r="E29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I92" i="2" l="1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HA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3" i="4"/>
  <c r="E37" i="4"/>
  <c r="E33" i="4"/>
  <c r="E19" i="4"/>
  <c r="E59" i="4"/>
  <c r="E40" i="4"/>
  <c r="E58" i="4"/>
  <c r="E34" i="4"/>
  <c r="E4" i="4"/>
  <c r="E32" i="4"/>
  <c r="E51" i="4"/>
  <c r="E38" i="4"/>
  <c r="E14" i="4"/>
  <c r="E61" i="4"/>
  <c r="E18" i="4"/>
  <c r="E39" i="4"/>
  <c r="E50" i="4"/>
  <c r="E46" i="4"/>
  <c r="E28" i="4"/>
  <c r="E6" i="4"/>
  <c r="E47" i="4"/>
  <c r="E41" i="4"/>
  <c r="E45" i="4"/>
  <c r="E12" i="4"/>
  <c r="E25" i="4"/>
  <c r="E16" i="4"/>
  <c r="E5" i="4"/>
  <c r="E52" i="4"/>
  <c r="E15" i="4"/>
  <c r="E20" i="4"/>
  <c r="E8" i="4"/>
  <c r="E49" i="4"/>
  <c r="E44" i="4"/>
  <c r="E10" i="4"/>
  <c r="E71" i="4"/>
  <c r="E68" i="4"/>
  <c r="E27" i="4"/>
  <c r="E60" i="4"/>
  <c r="E56" i="4"/>
  <c r="E48" i="4"/>
  <c r="E53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<sst xmlns="http://schemas.openxmlformats.org/spreadsheetml/2006/main" count="17022" uniqueCount="396">
  <si>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</si>
  <si>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</si>
  <si>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</si>
  <si>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</si>
  <si>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</si>
  <si>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</si>
  <si>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</si>
  <si>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</si>
  <si>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</si>
  <si>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</si>
  <si>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</si>
  <si>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</si>
  <si>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</si>
  <si>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</si>
  <si>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</si>
  <si>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</si>
  <si>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</si>
  <si>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</si>
  <si>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</si>
  <si>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</si>
  <si>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</si>
  <si>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</si>
  <si>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</si>
  <si>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</si>
  <si>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</si>
  <si>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</si>
  <si>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</si>
  <si>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</si>
  <si>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</si>
  <si>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</si>
  <si>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</si>
  <si>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</si>
  <si>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</si>
  <si>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</si>
  <si>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</si>
  <si>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</si>
  <si>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</si>
  <si>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</si>
  <si>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</si>
  <si>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</si>
  <si>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</si>
  <si>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</si>
  <si>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</si>
  <si>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</si>
  <si>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</si>
  <si>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</si>
  <si>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</si>
  <si>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</si>
  <si>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</si>
  <si>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</si>
  <si>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</si>
  <si>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</si>
  <si>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</si>
  <si>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</si>
  <si>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</si>
  <si>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</si>
  <si>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</si>
  <si>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</si>
  <si>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</si>
  <si>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</si>
  <si>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</si>
  <si>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</si>
  <si>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</si>
  <si>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</si>
  <si>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</si>
  <si>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</si>
  <si>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</si>
  <si>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</si>
  <si>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</si>
  <si>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</si>
  <si>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</si>
  <si>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</si>
  <si>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</si>
  <si>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</si>
  <si>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</si>
  <si>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</si>
  <si>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</si>
  <si>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</si>
  <si>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</si>
  <si>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</si>
  <si>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</si>
  <si>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</si>
  <si>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</si>
  <si>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</si>
  <si>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</si>
  <si>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</si>
  <si>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</si>
  <si>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</si>
  <si>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</si>
  <si>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</si>
  <si>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</si>
  <si>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</si>
  <si>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</si>
  <si>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</si>
  <si>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</si>
  <si>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</si>
  <si>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</si>
  <si>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</si>
  <si>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</si>
  <si>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</si>
  <si>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</si>
  <si>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</si>
  <si>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</si>
  <si>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</si>
  <si>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</si>
  <si>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</si>
  <si>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</si>
  <si>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</si>
  <si>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</si>
  <si>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</si>
  <si>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</si>
  <si>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</si>
  <si>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</si>
  <si>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</si>
  <si>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</si>
  <si>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</si>
  <si>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</si>
  <si>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</si>
  <si>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</si>
  <si>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</si>
  <si>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</si>
  <si>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</si>
  <si>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</si>
  <si>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</si>
  <si>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</si>
  <si>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</si>
  <si>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</si>
  <si>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</si>
  <si>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</si>
  <si>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</si>
  <si>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</si>
  <si>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</si>
  <si>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</si>
  <si>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</si>
  <si>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</si>
  <si>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</si>
  <si>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</si>
  <si>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</si>
  <si>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</si>
  <si>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</si>
  <si>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</si>
  <si>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</si>
  <si>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</si>
  <si>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</si>
  <si>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</si>
  <si>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</si>
  <si>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</si>
  <si>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</si>
  <si>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</si>
  <si>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</si>
  <si>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</si>
  <si>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</si>
  <si>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</si>
  <si>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</si>
  <si>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</si>
  <si>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</si>
  <si>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</si>
  <si>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</si>
  <si>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</si>
  <si>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</si>
  <si>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</si>
  <si>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</si>
  <si>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</si>
  <si>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</si>
  <si>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</si>
  <si>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</si>
  <si>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</si>
  <si>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</si>
  <si>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</si>
  <si>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</si>
  <si>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</si>
  <si>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</si>
  <si>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</si>
  <si>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</si>
  <si>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</si>
  <si>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</si>
  <si>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</si>
  <si>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</si>
  <si>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</si>
  <si>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</si>
  <si>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</si>
  <si>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</si>
  <si>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</si>
  <si>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</si>
  <si>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</si>
  <si>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</si>
  <si>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</si>
  <si>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</si>
  <si>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</si>
  <si>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</si>
  <si>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</si>
  <si>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</si>
  <si>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</si>
  <si>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</si>
  <si>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</si>
  <si>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</si>
  <si>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</si>
  <si>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</si>
  <si>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</si>
  <si>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</si>
  <si>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</si>
  <si>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</si>
  <si>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</si>
  <si>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</si>
  <si>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</si>
  <si>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</si>
  <si>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</si>
  <si>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</si>
  <si>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</si>
  <si>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</si>
  <si>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</si>
  <si>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</si>
  <si>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</si>
  <si>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</si>
  <si>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</si>
  <si>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</si>
  <si>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</si>
  <si>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</si>
  <si>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</si>
  <si>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</si>
  <si>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</si>
  <si>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</si>
  <si>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</si>
  <si>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</si>
  <si>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</si>
  <si>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</si>
  <si>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</si>
  <si>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</si>
  <si>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</si>
  <si>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</si>
  <si>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</si>
  <si>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</si>
  <si>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</si>
  <si>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</si>
  <si>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</si>
  <si>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</si>
  <si>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</si>
  <si>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</si>
  <si>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</si>
  <si>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</si>
  <si>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</si>
  <si>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</si>
  <si>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</si>
  <si>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</si>
  <si>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</si>
  <si>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</si>
  <si>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</si>
  <si>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</si>
  <si>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</si>
  <si>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</si>
  <si>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</si>
  <si>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</si>
  <si>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</si>
  <si>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</si>
  <si>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</si>
  <si>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</si>
  <si>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</si>
  <si>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</si>
  <si>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</si>
  <si>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</si>
  <si>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</si>
  <si>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</si>
  <si>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</si>
  <si>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</si>
  <si>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</si>
  <si>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</si>
  <si>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</si>
  <si>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</si>
  <si>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</si>
  <si>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</si>
  <si>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</si>
  <si>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</si>
  <si>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</si>
  <si>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</si>
  <si>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</si>
  <si>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</si>
  <si>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</si>
  <si>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</si>
  <si>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</si>
  <si>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</si>
  <si>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</si>
  <si>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</si>
  <si>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</si>
  <si>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</si>
  <si>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</si>
  <si>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</si>
  <si>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</si>
  <si>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</si>
  <si>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</si>
  <si>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</si>
  <si>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</si>
  <si>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</si>
  <si>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</si>
  <si>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</si>
  <si>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</si>
  <si>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</si>
  <si>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</si>
  <si>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</si>
  <si>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</si>
  <si>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</si>
  <si>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</si>
  <si>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</si>
  <si>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</si>
  <si>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</si>
  <si>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</si>
  <si>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</si>
  <si>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</si>
  <si>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</si>
  <si>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</si>
  <si>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</si>
  <si>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</si>
  <si>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</si>
  <si>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</si>
  <si>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</si>
  <si>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</si>
  <si>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</si>
  <si>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</si>
  <si>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</si>
  <si>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</si>
  <si>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</si>
  <si>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</si>
  <si>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</si>
  <si>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</si>
  <si>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</si>
  <si>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</si>
  <si>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</si>
  <si>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</si>
  <si>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</si>
  <si>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</si>
  <si>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</si>
  <si>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</si>
  <si>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</si>
  <si>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</si>
  <si>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</si>
  <si>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</si>
  <si>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</si>
  <si>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</si>
  <si>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</si>
  <si>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</si>
  <si>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</si>
  <si>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</si>
  <si>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</si>
  <si>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</si>
  <si>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</si>
  <si>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</si>
  <si>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</si>
  <si>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</si>
  <si>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</si>
  <si>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</si>
  <si>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</si>
  <si>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</si>
  <si>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</si>
  <si>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</si>
  <si>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</si>
  <si>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</si>
  <si>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</si>
  <si>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</si>
  <si>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</si>
  <si>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</si>
  <si>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</si>
  <si>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</si>
  <si>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</si>
  <si>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</si>
  <si>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</si>
  <si>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</si>
  <si>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</si>
  <si>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</si>
  <si>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</si>
  <si>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</si>
  <si>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</si>
  <si>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</si>
  <si>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</si>
  <si>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</si>
  <si>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</si>
  <si>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</si>
  <si>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</si>
  <si>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</si>
  <si>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</si>
  <si>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</si>
  <si>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</si>
  <si>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</si>
  <si>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</si>
  <si>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</si>
  <si>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</si>
  <si>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</si>
  <si>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</si>
  <si>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</si>
  <si>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</si>
  <si>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</si>
  <si>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</si>
  <si>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</si>
  <si>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</si>
  <si>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</si>
  <si>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</si>
  <si>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</si>
  <si>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>nunez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</si>
</sst>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1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Arsenal (D)</c:v>
                </c:pt>
                <c:pt idx="26">
                  <c:v>Burnley (V)</c:v>
                </c:pt>
                <c:pt idx="27">
                  <c:v>Newcastle (D)</c:v>
                </c:pt>
                <c:pt idx="30">
                  <c:v>Bournemouth (V)</c:v>
                </c:pt>
                <c:pt idx="33">
                  <c:v>Chelsea (D)</c:v>
                </c:pt>
                <c:pt idx="34">
                  <c:v>Arsenal (V)</c:v>
                </c:pt>
                <c:pt idx="35">
                  <c:v>Burnley (D)</c:v>
                </c:pt>
                <c:pt idx="37">
                  <c:v>Brentford (V)</c:v>
                </c:pt>
                <c:pt idx="39">
                  <c:v>Luton (D)</c:v>
                </c:pt>
                <c:pt idx="42">
                  <c:v>Nottingham (V)</c:v>
                </c:pt>
                <c:pt idx="44">
                  <c:v>Man City (D)</c:v>
                </c:pt>
                <c:pt idx="47">
                  <c:v>Everton (V)</c:v>
                </c:pt>
                <c:pt idx="48">
                  <c:v>Brighton (D)</c:v>
                </c:pt>
                <c:pt idx="49">
                  <c:v>Sheffield (D)</c:v>
                </c:pt>
                <c:pt idx="50">
                  <c:v>Man Utd (V)</c:v>
                </c:pt>
                <c:pt idx="52">
                  <c:v>Crystal Palace (D)</c:v>
                </c:pt>
                <c:pt idx="55">
                  <c:v>Fulham (V)</c:v>
                </c:pt>
                <c:pt idx="56">
                  <c:v>West Ham (V)</c:v>
                </c:pt>
                <c:pt idx="58">
                  <c:v>Tottenham (D)</c:v>
                </c:pt>
                <c:pt idx="60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W24" activePane="bottomRight" state="frozen"/>
      <selection pane="topRight" activeCell="D1" sqref="D1"/>
      <selection pane="bottomLeft" activeCell="A6" sqref="A6"/>
      <selection pane="bottomRight" activeCell="A73" sqref="A73:XFD7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8"/>
      <c r="B1" s="438"/>
      <c r="C1" s="438"/>
      <c r="D1" s="430"/>
      <c r="E1" s="431"/>
      <c r="F1" s="431"/>
      <c r="G1" s="431"/>
      <c r="H1" s="432"/>
      <c r="I1" s="21"/>
      <c r="J1" s="423" t="s">
        <v>45</v>
      </c>
      <c r="K1" s="424"/>
      <c r="L1" s="424"/>
      <c r="M1" s="424"/>
      <c r="N1" s="421"/>
      <c r="O1" s="23"/>
      <c r="P1" s="423" t="s">
        <v>51</v>
      </c>
      <c r="Q1" s="424"/>
      <c r="R1" s="424"/>
      <c r="S1" s="424"/>
      <c r="T1" s="421"/>
      <c r="U1" s="23"/>
      <c r="V1" s="423" t="s">
        <v>53</v>
      </c>
      <c r="W1" s="424"/>
      <c r="X1" s="424"/>
      <c r="Y1" s="424"/>
      <c r="Z1" s="421"/>
      <c r="AA1" s="23"/>
      <c r="AB1" s="423" t="s">
        <v>54</v>
      </c>
      <c r="AC1" s="424"/>
      <c r="AD1" s="424"/>
      <c r="AE1" s="424"/>
      <c r="AF1" s="421"/>
      <c r="AG1" s="30"/>
      <c r="AH1" s="423" t="s">
        <v>55</v>
      </c>
      <c r="AI1" s="424"/>
      <c r="AJ1" s="424"/>
      <c r="AK1" s="424"/>
      <c r="AL1" s="421"/>
      <c r="AM1" s="23"/>
      <c r="AN1" s="413" t="s">
        <v>170</v>
      </c>
      <c r="AO1" s="414"/>
      <c r="AP1" s="414"/>
      <c r="AQ1" s="414"/>
      <c r="AR1" s="415"/>
      <c r="AS1" s="30"/>
      <c r="AT1" s="423" t="s">
        <v>56</v>
      </c>
      <c r="AU1" s="424"/>
      <c r="AV1" s="424"/>
      <c r="AW1" s="424"/>
      <c r="AX1" s="421"/>
      <c r="AY1" s="23"/>
      <c r="AZ1" s="439" t="s">
        <v>53</v>
      </c>
      <c r="BA1" s="440"/>
      <c r="BB1" s="440"/>
      <c r="BC1" s="440"/>
      <c r="BD1" s="441"/>
      <c r="BE1" s="30"/>
      <c r="BF1" s="423" t="s">
        <v>59</v>
      </c>
      <c r="BG1" s="424"/>
      <c r="BH1" s="424"/>
      <c r="BI1" s="424"/>
      <c r="BJ1" s="421"/>
      <c r="BK1" s="23"/>
      <c r="BL1" s="413" t="s">
        <v>170</v>
      </c>
      <c r="BM1" s="414"/>
      <c r="BN1" s="414"/>
      <c r="BO1" s="414"/>
      <c r="BP1" s="415"/>
      <c r="BQ1" s="23"/>
      <c r="BR1" s="423" t="s">
        <v>60</v>
      </c>
      <c r="BS1" s="424"/>
      <c r="BT1" s="424"/>
      <c r="BU1" s="424"/>
      <c r="BV1" s="421"/>
      <c r="BW1" s="30"/>
      <c r="BX1" s="423" t="s">
        <v>61</v>
      </c>
      <c r="BY1" s="424"/>
      <c r="BZ1" s="424"/>
      <c r="CA1" s="424"/>
      <c r="CB1" s="421"/>
      <c r="CC1" s="23"/>
      <c r="CD1" s="413" t="s">
        <v>170</v>
      </c>
      <c r="CE1" s="414"/>
      <c r="CF1" s="414"/>
      <c r="CG1" s="414"/>
      <c r="CH1" s="415"/>
      <c r="CI1" s="30"/>
      <c r="CJ1" s="423" t="s">
        <v>62</v>
      </c>
      <c r="CK1" s="424"/>
      <c r="CL1" s="424"/>
      <c r="CM1" s="424"/>
      <c r="CN1" s="421"/>
      <c r="CO1" s="23"/>
      <c r="CP1" s="439" t="s">
        <v>54</v>
      </c>
      <c r="CQ1" s="440"/>
      <c r="CR1" s="440"/>
      <c r="CS1" s="440"/>
      <c r="CT1" s="441"/>
      <c r="CU1" s="30"/>
      <c r="CV1" s="423" t="s">
        <v>63</v>
      </c>
      <c r="CW1" s="424"/>
      <c r="CX1" s="424"/>
      <c r="CY1" s="424"/>
      <c r="CZ1" s="421"/>
      <c r="DA1" s="23"/>
      <c r="DB1" s="413" t="s">
        <v>170</v>
      </c>
      <c r="DC1" s="414"/>
      <c r="DD1" s="414"/>
      <c r="DE1" s="414"/>
      <c r="DF1" s="415"/>
      <c r="DG1" s="23"/>
      <c r="DH1" s="423" t="s">
        <v>64</v>
      </c>
      <c r="DI1" s="424"/>
      <c r="DJ1" s="424"/>
      <c r="DK1" s="424"/>
      <c r="DL1" s="421"/>
      <c r="DM1" s="30"/>
      <c r="DN1" s="423" t="s">
        <v>65</v>
      </c>
      <c r="DO1" s="424"/>
      <c r="DP1" s="424"/>
      <c r="DQ1" s="424"/>
      <c r="DR1" s="421"/>
      <c r="DS1" s="23"/>
      <c r="DT1" s="413" t="s">
        <v>170</v>
      </c>
      <c r="DU1" s="414"/>
      <c r="DV1" s="414"/>
      <c r="DW1" s="414"/>
      <c r="DX1" s="415"/>
      <c r="DY1" s="23"/>
      <c r="DZ1" s="423" t="s">
        <v>66</v>
      </c>
      <c r="EA1" s="424"/>
      <c r="EB1" s="424"/>
      <c r="EC1" s="424"/>
      <c r="ED1" s="421"/>
      <c r="EE1" s="23"/>
      <c r="EF1" s="423" t="s">
        <v>67</v>
      </c>
      <c r="EG1" s="424"/>
      <c r="EH1" s="424"/>
      <c r="EI1" s="424"/>
      <c r="EJ1" s="421"/>
      <c r="EK1" s="30"/>
      <c r="EL1" s="423" t="s">
        <v>68</v>
      </c>
      <c r="EM1" s="424"/>
      <c r="EN1" s="424"/>
      <c r="EO1" s="424"/>
      <c r="EP1" s="421"/>
      <c r="EQ1" s="23"/>
      <c r="ER1" s="413" t="s">
        <v>170</v>
      </c>
      <c r="ES1" s="414"/>
      <c r="ET1" s="414"/>
      <c r="EU1" s="414"/>
      <c r="EV1" s="415"/>
      <c r="EW1" s="23"/>
      <c r="EX1" s="423" t="s">
        <v>69</v>
      </c>
      <c r="EY1" s="424"/>
      <c r="EZ1" s="424"/>
      <c r="FA1" s="424"/>
      <c r="FB1" s="421"/>
      <c r="FC1" s="23"/>
      <c r="FD1" s="439" t="s">
        <v>177</v>
      </c>
      <c r="FE1" s="440"/>
      <c r="FF1" s="440"/>
      <c r="FG1" s="440"/>
      <c r="FH1" s="441"/>
      <c r="FI1" s="30"/>
      <c r="FJ1" s="423" t="s">
        <v>70</v>
      </c>
      <c r="FK1" s="424"/>
      <c r="FL1" s="424"/>
      <c r="FM1" s="424"/>
      <c r="FN1" s="421"/>
      <c r="FO1" s="23"/>
      <c r="FP1" s="423" t="s">
        <v>71</v>
      </c>
      <c r="FQ1" s="424"/>
      <c r="FR1" s="424"/>
      <c r="FS1" s="424"/>
      <c r="FT1" s="421"/>
      <c r="FU1" s="23"/>
      <c r="FV1" s="423" t="s">
        <v>72</v>
      </c>
      <c r="FW1" s="424"/>
      <c r="FX1" s="424"/>
      <c r="FY1" s="424"/>
      <c r="FZ1" s="421"/>
      <c r="GA1" s="23"/>
      <c r="GB1" s="403" t="s">
        <v>53</v>
      </c>
      <c r="GC1" s="404"/>
      <c r="GD1" s="404"/>
      <c r="GE1" s="404"/>
      <c r="GF1" s="405"/>
      <c r="GG1" s="30"/>
      <c r="GH1" s="439" t="s">
        <v>172</v>
      </c>
      <c r="GI1" s="440"/>
      <c r="GJ1" s="440"/>
      <c r="GK1" s="440"/>
      <c r="GL1" s="441"/>
      <c r="GM1" s="30"/>
      <c r="GN1" s="423" t="s">
        <v>73</v>
      </c>
      <c r="GO1" s="424"/>
      <c r="GP1" s="424"/>
      <c r="GQ1" s="424"/>
      <c r="GR1" s="421"/>
      <c r="GS1" s="30"/>
      <c r="GT1" s="439" t="s">
        <v>173</v>
      </c>
      <c r="GU1" s="440"/>
      <c r="GV1" s="440"/>
      <c r="GW1" s="440"/>
      <c r="GX1" s="441"/>
      <c r="GY1" s="23"/>
      <c r="GZ1" s="403" t="s">
        <v>54</v>
      </c>
      <c r="HA1" s="404"/>
      <c r="HB1" s="404"/>
      <c r="HC1" s="404"/>
      <c r="HD1" s="405"/>
      <c r="HE1" s="23"/>
      <c r="HF1" s="423" t="s">
        <v>74</v>
      </c>
      <c r="HG1" s="424"/>
      <c r="HH1" s="424"/>
      <c r="HI1" s="424"/>
      <c r="HJ1" s="421"/>
      <c r="HK1" s="30"/>
      <c r="HL1" s="423" t="s">
        <v>75</v>
      </c>
      <c r="HM1" s="424"/>
      <c r="HN1" s="424"/>
      <c r="HO1" s="424"/>
      <c r="HP1" s="421"/>
      <c r="HQ1" s="23"/>
      <c r="HR1" s="423" t="s">
        <v>76</v>
      </c>
      <c r="HS1" s="424"/>
      <c r="HT1" s="424"/>
      <c r="HU1" s="424"/>
      <c r="HV1" s="421"/>
      <c r="HW1" s="23"/>
      <c r="HX1" s="413" t="s">
        <v>316</v>
      </c>
      <c r="HY1" s="414"/>
      <c r="HZ1" s="414"/>
      <c r="IA1" s="414"/>
      <c r="IB1" s="415"/>
      <c r="IC1" s="30"/>
      <c r="ID1" s="423" t="s">
        <v>77</v>
      </c>
      <c r="IE1" s="424"/>
      <c r="IF1" s="424"/>
      <c r="IG1" s="424"/>
      <c r="IH1" s="421"/>
      <c r="II1" s="23"/>
      <c r="IJ1" s="413" t="s">
        <v>317</v>
      </c>
      <c r="IK1" s="414"/>
      <c r="IL1" s="414"/>
      <c r="IM1" s="414"/>
      <c r="IN1" s="415"/>
      <c r="IO1" s="23"/>
      <c r="IP1" s="423" t="s">
        <v>78</v>
      </c>
      <c r="IQ1" s="424"/>
      <c r="IR1" s="424"/>
      <c r="IS1" s="424"/>
      <c r="IT1" s="421"/>
      <c r="IU1" s="30"/>
      <c r="IV1" s="439" t="s">
        <v>175</v>
      </c>
      <c r="IW1" s="440"/>
      <c r="IX1" s="440"/>
      <c r="IY1" s="440"/>
      <c r="IZ1" s="441"/>
      <c r="JA1" s="30"/>
      <c r="JB1" s="403" t="s">
        <v>55</v>
      </c>
      <c r="JC1" s="404"/>
      <c r="JD1" s="404"/>
      <c r="JE1" s="404"/>
      <c r="JF1" s="405"/>
      <c r="JG1" s="23"/>
      <c r="JH1" s="423" t="s">
        <v>79</v>
      </c>
      <c r="JI1" s="424"/>
      <c r="JJ1" s="424"/>
      <c r="JK1" s="424"/>
      <c r="JL1" s="421"/>
      <c r="JM1" s="30"/>
      <c r="JN1" s="413" t="s">
        <v>174</v>
      </c>
      <c r="JO1" s="414"/>
      <c r="JP1" s="414"/>
      <c r="JQ1" s="414"/>
      <c r="JR1" s="415"/>
      <c r="JS1" s="23"/>
      <c r="JT1" s="423" t="s">
        <v>80</v>
      </c>
      <c r="JU1" s="424"/>
      <c r="JV1" s="424"/>
      <c r="JW1" s="424"/>
      <c r="JX1" s="421"/>
      <c r="JY1" s="23"/>
      <c r="JZ1" s="413" t="s">
        <v>176</v>
      </c>
      <c r="KA1" s="414"/>
      <c r="KB1" s="414"/>
      <c r="KC1" s="414"/>
      <c r="KD1" s="415"/>
      <c r="KE1" s="30"/>
      <c r="KF1" s="403" t="s">
        <v>171</v>
      </c>
      <c r="KG1" s="404"/>
      <c r="KH1" s="404"/>
      <c r="KI1" s="404"/>
      <c r="KJ1" s="405"/>
      <c r="KK1" s="23"/>
      <c r="KL1" s="423" t="s">
        <v>81</v>
      </c>
      <c r="KM1" s="424"/>
      <c r="KN1" s="424"/>
      <c r="KO1" s="424"/>
      <c r="KP1" s="421"/>
      <c r="KQ1" s="30"/>
      <c r="KR1" s="423" t="s">
        <v>82</v>
      </c>
      <c r="KS1" s="424"/>
      <c r="KT1" s="424"/>
      <c r="KU1" s="424"/>
      <c r="KV1" s="421"/>
      <c r="KW1" s="23"/>
      <c r="KX1" s="423" t="s">
        <v>83</v>
      </c>
      <c r="KY1" s="424"/>
      <c r="KZ1" s="424"/>
      <c r="LA1" s="424"/>
      <c r="LB1" s="421"/>
      <c r="LC1" s="30"/>
      <c r="LD1" s="423" t="s">
        <v>84</v>
      </c>
      <c r="LE1" s="424"/>
      <c r="LF1" s="424"/>
      <c r="LG1" s="424"/>
      <c r="LH1" s="421"/>
      <c r="LI1" s="23"/>
      <c r="LJ1" s="413" t="s">
        <v>177</v>
      </c>
      <c r="LK1" s="414"/>
      <c r="LL1" s="414"/>
      <c r="LM1" s="414"/>
      <c r="LN1" s="415"/>
      <c r="LO1" s="30"/>
      <c r="LP1" s="423" t="s">
        <v>85</v>
      </c>
      <c r="LQ1" s="424"/>
      <c r="LR1" s="424"/>
      <c r="LS1" s="424"/>
      <c r="LT1" s="421"/>
      <c r="LU1" s="23"/>
      <c r="LV1" s="413" t="s">
        <v>178</v>
      </c>
      <c r="LW1" s="414"/>
      <c r="LX1" s="414"/>
      <c r="LY1" s="414"/>
      <c r="LZ1" s="415"/>
      <c r="MA1" s="30"/>
      <c r="MB1" s="403" t="s">
        <v>179</v>
      </c>
      <c r="MC1" s="404"/>
      <c r="MD1" s="404"/>
      <c r="ME1" s="404"/>
      <c r="MF1" s="405"/>
      <c r="MG1" s="23"/>
      <c r="MH1" s="423" t="s">
        <v>86</v>
      </c>
      <c r="MI1" s="424"/>
      <c r="MJ1" s="424"/>
      <c r="MK1" s="424"/>
      <c r="ML1" s="421"/>
      <c r="MM1" s="30"/>
      <c r="MN1" s="423" t="s">
        <v>87</v>
      </c>
      <c r="MO1" s="424"/>
      <c r="MP1" s="424"/>
      <c r="MQ1" s="424"/>
      <c r="MR1" s="421"/>
      <c r="MS1" s="23"/>
      <c r="MT1" s="413" t="s">
        <v>172</v>
      </c>
      <c r="MU1" s="414"/>
      <c r="MV1" s="414"/>
      <c r="MW1" s="414"/>
      <c r="MX1" s="415"/>
      <c r="MY1" s="30"/>
      <c r="MZ1" s="423" t="s">
        <v>88</v>
      </c>
      <c r="NA1" s="424"/>
      <c r="NB1" s="424"/>
      <c r="NC1" s="424"/>
      <c r="ND1" s="421"/>
      <c r="NE1" s="23"/>
      <c r="NF1" s="413" t="s">
        <v>173</v>
      </c>
      <c r="NG1" s="414"/>
      <c r="NH1" s="414"/>
      <c r="NI1" s="414"/>
      <c r="NJ1" s="415"/>
      <c r="NK1" s="23"/>
      <c r="NL1" s="423" t="s">
        <v>89</v>
      </c>
      <c r="NM1" s="424"/>
      <c r="NN1" s="424"/>
      <c r="NO1" s="424"/>
      <c r="NP1" s="421"/>
      <c r="NQ1" s="30"/>
      <c r="NR1" s="423" t="s">
        <v>90</v>
      </c>
      <c r="NS1" s="424"/>
      <c r="NT1" s="424"/>
      <c r="NU1" s="424"/>
      <c r="NV1" s="421"/>
      <c r="NW1" s="32"/>
      <c r="NX1" s="413" t="s">
        <v>175</v>
      </c>
      <c r="NY1" s="414"/>
      <c r="NZ1" s="414"/>
      <c r="OA1" s="414"/>
      <c r="OB1" s="415"/>
      <c r="OD1" s="403" t="s">
        <v>175</v>
      </c>
      <c r="OE1" s="404"/>
      <c r="OF1" s="404"/>
      <c r="OG1" s="404"/>
      <c r="OH1" s="405"/>
    </row>
    <row r="2" spans="1:398" ht="18" customHeight="1" x14ac:dyDescent="0.2">
      <c r="A2" s="438"/>
      <c r="B2" s="438"/>
      <c r="C2" s="438"/>
      <c r="D2" s="434"/>
      <c r="E2" s="435"/>
      <c r="F2" s="435"/>
      <c r="G2" s="435"/>
      <c r="H2" s="432"/>
      <c r="I2" s="21"/>
      <c r="J2" s="425">
        <v>45151.729166666664</v>
      </c>
      <c r="K2" s="426"/>
      <c r="L2" s="426"/>
      <c r="M2" s="426"/>
      <c r="N2" s="421"/>
      <c r="O2" s="23"/>
      <c r="P2" s="425">
        <v>45157.666666666664</v>
      </c>
      <c r="Q2" s="426"/>
      <c r="R2" s="426"/>
      <c r="S2" s="426"/>
      <c r="T2" s="421"/>
      <c r="U2" s="23"/>
      <c r="V2" s="425">
        <v>45165.729166666664</v>
      </c>
      <c r="W2" s="426"/>
      <c r="X2" s="426"/>
      <c r="Y2" s="426"/>
      <c r="Z2" s="421"/>
      <c r="AA2" s="23"/>
      <c r="AB2" s="425">
        <v>45172.625</v>
      </c>
      <c r="AC2" s="426"/>
      <c r="AD2" s="426"/>
      <c r="AE2" s="426"/>
      <c r="AF2" s="421"/>
      <c r="AG2" s="31"/>
      <c r="AH2" s="425">
        <v>45185.5625</v>
      </c>
      <c r="AI2" s="426"/>
      <c r="AJ2" s="426"/>
      <c r="AK2" s="426"/>
      <c r="AL2" s="421"/>
      <c r="AM2" s="23"/>
      <c r="AN2" s="417">
        <v>44825.78125</v>
      </c>
      <c r="AO2" s="418"/>
      <c r="AP2" s="418"/>
      <c r="AQ2" s="418"/>
      <c r="AR2" s="415"/>
      <c r="AS2" s="31"/>
      <c r="AT2" s="425">
        <v>45193.625</v>
      </c>
      <c r="AU2" s="426"/>
      <c r="AV2" s="426"/>
      <c r="AW2" s="426"/>
      <c r="AX2" s="421"/>
      <c r="AY2" s="23"/>
      <c r="AZ2" s="443">
        <v>45196.864583333336</v>
      </c>
      <c r="BA2" s="444"/>
      <c r="BB2" s="444"/>
      <c r="BC2" s="444"/>
      <c r="BD2" s="441"/>
      <c r="BE2" s="31"/>
      <c r="BF2" s="425">
        <v>45199.770833333336</v>
      </c>
      <c r="BG2" s="426"/>
      <c r="BH2" s="426"/>
      <c r="BI2" s="426"/>
      <c r="BJ2" s="421"/>
      <c r="BK2" s="23"/>
      <c r="BL2" s="417">
        <v>45204.875</v>
      </c>
      <c r="BM2" s="418"/>
      <c r="BN2" s="418"/>
      <c r="BO2" s="418"/>
      <c r="BP2" s="415"/>
      <c r="BQ2" s="23"/>
      <c r="BR2" s="425">
        <v>45207.625</v>
      </c>
      <c r="BS2" s="426"/>
      <c r="BT2" s="426"/>
      <c r="BU2" s="426"/>
      <c r="BV2" s="421"/>
      <c r="BW2" s="31"/>
      <c r="BX2" s="425">
        <v>45220.5625</v>
      </c>
      <c r="BY2" s="426"/>
      <c r="BZ2" s="426"/>
      <c r="CA2" s="426"/>
      <c r="CB2" s="421"/>
      <c r="CC2" s="23"/>
      <c r="CD2" s="417">
        <v>45225.875</v>
      </c>
      <c r="CE2" s="418"/>
      <c r="CF2" s="418"/>
      <c r="CG2" s="418"/>
      <c r="CH2" s="415"/>
      <c r="CI2" s="31"/>
      <c r="CJ2" s="425">
        <v>45228.625</v>
      </c>
      <c r="CK2" s="426"/>
      <c r="CL2" s="426"/>
      <c r="CM2" s="426"/>
      <c r="CN2" s="421"/>
      <c r="CO2" s="23"/>
      <c r="CP2" s="443">
        <v>45231.864583333336</v>
      </c>
      <c r="CQ2" s="444"/>
      <c r="CR2" s="444"/>
      <c r="CS2" s="444"/>
      <c r="CT2" s="441"/>
      <c r="CU2" s="31"/>
      <c r="CV2" s="425">
        <v>45235.729166666664</v>
      </c>
      <c r="CW2" s="426"/>
      <c r="CX2" s="426"/>
      <c r="CY2" s="426"/>
      <c r="CZ2" s="421"/>
      <c r="DA2" s="23"/>
      <c r="DB2" s="417">
        <v>45239.78125</v>
      </c>
      <c r="DC2" s="418"/>
      <c r="DD2" s="418"/>
      <c r="DE2" s="418"/>
      <c r="DF2" s="415"/>
      <c r="DG2" s="23"/>
      <c r="DH2" s="425">
        <v>45242.625</v>
      </c>
      <c r="DI2" s="426"/>
      <c r="DJ2" s="426"/>
      <c r="DK2" s="426"/>
      <c r="DL2" s="421"/>
      <c r="DM2" s="31"/>
      <c r="DN2" s="425">
        <v>45255.5625</v>
      </c>
      <c r="DO2" s="426"/>
      <c r="DP2" s="426"/>
      <c r="DQ2" s="426"/>
      <c r="DR2" s="421"/>
      <c r="DS2" s="23"/>
      <c r="DT2" s="417">
        <v>45260.875</v>
      </c>
      <c r="DU2" s="418"/>
      <c r="DV2" s="418"/>
      <c r="DW2" s="418"/>
      <c r="DX2" s="415"/>
      <c r="DY2" s="23"/>
      <c r="DZ2" s="425">
        <v>45262.666666666664</v>
      </c>
      <c r="EA2" s="426"/>
      <c r="EB2" s="426"/>
      <c r="EC2" s="426"/>
      <c r="ED2" s="421"/>
      <c r="EE2" s="23"/>
      <c r="EF2" s="425">
        <v>45265.864583333336</v>
      </c>
      <c r="EG2" s="426"/>
      <c r="EH2" s="426"/>
      <c r="EI2" s="426"/>
      <c r="EJ2" s="421"/>
      <c r="EK2" s="31"/>
      <c r="EL2" s="425">
        <v>45269.666666666664</v>
      </c>
      <c r="EM2" s="426"/>
      <c r="EN2" s="426"/>
      <c r="EO2" s="426"/>
      <c r="EP2" s="421"/>
      <c r="EQ2" s="23"/>
      <c r="ER2" s="417">
        <v>45274.875</v>
      </c>
      <c r="ES2" s="418"/>
      <c r="ET2" s="418"/>
      <c r="EU2" s="418"/>
      <c r="EV2" s="415"/>
      <c r="EW2" s="23"/>
      <c r="EX2" s="425">
        <v>45276.666666666664</v>
      </c>
      <c r="EY2" s="426"/>
      <c r="EZ2" s="426"/>
      <c r="FA2" s="426"/>
      <c r="FB2" s="421"/>
      <c r="FC2" s="23"/>
      <c r="FD2" s="443">
        <v>45279.666666666664</v>
      </c>
      <c r="FE2" s="444"/>
      <c r="FF2" s="444"/>
      <c r="FG2" s="444"/>
      <c r="FH2" s="441"/>
      <c r="FI2" s="31"/>
      <c r="FJ2" s="425">
        <v>45283.666666666664</v>
      </c>
      <c r="FK2" s="426"/>
      <c r="FL2" s="426"/>
      <c r="FM2" s="426"/>
      <c r="FN2" s="421"/>
      <c r="FO2" s="23"/>
      <c r="FP2" s="425">
        <v>45286.666666666664</v>
      </c>
      <c r="FQ2" s="426"/>
      <c r="FR2" s="426"/>
      <c r="FS2" s="426"/>
      <c r="FT2" s="421"/>
      <c r="FU2" s="23"/>
      <c r="FV2" s="425">
        <v>45290.666666666664</v>
      </c>
      <c r="FW2" s="426"/>
      <c r="FX2" s="426"/>
      <c r="FY2" s="426"/>
      <c r="FZ2" s="421"/>
      <c r="GA2" s="23"/>
      <c r="GB2" s="407">
        <v>44932.864583333336</v>
      </c>
      <c r="GC2" s="408"/>
      <c r="GD2" s="408"/>
      <c r="GE2" s="408"/>
      <c r="GF2" s="405"/>
      <c r="GG2" s="31"/>
      <c r="GH2" s="443">
        <v>44935.666666666664</v>
      </c>
      <c r="GI2" s="444"/>
      <c r="GJ2" s="444"/>
      <c r="GK2" s="444"/>
      <c r="GL2" s="441"/>
      <c r="GM2" s="31"/>
      <c r="GN2" s="425">
        <v>44939.666666666664</v>
      </c>
      <c r="GO2" s="426"/>
      <c r="GP2" s="426"/>
      <c r="GQ2" s="426"/>
      <c r="GR2" s="421"/>
      <c r="GS2" s="31"/>
      <c r="GT2" s="443">
        <v>44949.666666666664</v>
      </c>
      <c r="GU2" s="444"/>
      <c r="GV2" s="444"/>
      <c r="GW2" s="444"/>
      <c r="GX2" s="441"/>
      <c r="GY2" s="23"/>
      <c r="GZ2" s="407">
        <v>44953.604166666664</v>
      </c>
      <c r="HA2" s="408"/>
      <c r="HB2" s="408"/>
      <c r="HC2" s="408"/>
      <c r="HD2" s="405"/>
      <c r="HE2" s="23"/>
      <c r="HF2" s="425">
        <v>44957.666666666664</v>
      </c>
      <c r="HG2" s="426"/>
      <c r="HH2" s="426"/>
      <c r="HI2" s="426"/>
      <c r="HJ2" s="421"/>
      <c r="HK2" s="31"/>
      <c r="HL2" s="425">
        <v>44960.666666666664</v>
      </c>
      <c r="HM2" s="426"/>
      <c r="HN2" s="426"/>
      <c r="HO2" s="426"/>
      <c r="HP2" s="421"/>
      <c r="HQ2" s="23"/>
      <c r="HR2" s="425">
        <v>44967.666666666664</v>
      </c>
      <c r="HS2" s="426"/>
      <c r="HT2" s="426"/>
      <c r="HU2" s="426"/>
      <c r="HV2" s="421"/>
      <c r="HW2" s="23"/>
      <c r="HX2" s="417">
        <v>44972.875</v>
      </c>
      <c r="HY2" s="418"/>
      <c r="HZ2" s="418"/>
      <c r="IA2" s="418"/>
      <c r="IB2" s="415"/>
      <c r="IC2" s="31"/>
      <c r="ID2" s="425">
        <v>44974.666666666664</v>
      </c>
      <c r="IE2" s="426"/>
      <c r="IF2" s="426"/>
      <c r="IG2" s="426"/>
      <c r="IH2" s="421"/>
      <c r="II2" s="23"/>
      <c r="IJ2" s="417">
        <v>44979.875</v>
      </c>
      <c r="IK2" s="418"/>
      <c r="IL2" s="418"/>
      <c r="IM2" s="418"/>
      <c r="IN2" s="415"/>
      <c r="IO2" s="23"/>
      <c r="IP2" s="425">
        <v>44981.666666666664</v>
      </c>
      <c r="IQ2" s="426"/>
      <c r="IR2" s="426"/>
      <c r="IS2" s="426"/>
      <c r="IT2" s="421"/>
      <c r="IU2" s="31"/>
      <c r="IV2" s="443">
        <v>44982.666666666664</v>
      </c>
      <c r="IW2" s="444"/>
      <c r="IX2" s="444"/>
      <c r="IY2" s="444"/>
      <c r="IZ2" s="441"/>
      <c r="JA2" s="31"/>
      <c r="JB2" s="407">
        <v>44985.666666666664</v>
      </c>
      <c r="JC2" s="408"/>
      <c r="JD2" s="408"/>
      <c r="JE2" s="408"/>
      <c r="JF2" s="405"/>
      <c r="JG2" s="23"/>
      <c r="JH2" s="425">
        <v>44987.666666666664</v>
      </c>
      <c r="JI2" s="426"/>
      <c r="JJ2" s="426"/>
      <c r="JK2" s="426"/>
      <c r="JL2" s="421"/>
      <c r="JM2" s="31"/>
      <c r="JN2" s="417">
        <v>44992.875</v>
      </c>
      <c r="JO2" s="418"/>
      <c r="JP2" s="418"/>
      <c r="JQ2" s="418"/>
      <c r="JR2" s="415"/>
      <c r="JS2" s="23"/>
      <c r="JT2" s="425">
        <v>44994.666666666664</v>
      </c>
      <c r="JU2" s="426"/>
      <c r="JV2" s="426"/>
      <c r="JW2" s="426"/>
      <c r="JX2" s="421"/>
      <c r="JY2" s="23"/>
      <c r="JZ2" s="417">
        <v>44999.875</v>
      </c>
      <c r="KA2" s="418"/>
      <c r="KB2" s="418"/>
      <c r="KC2" s="418"/>
      <c r="KD2" s="415"/>
      <c r="KE2" s="31"/>
      <c r="KF2" s="407">
        <v>45001.666666666664</v>
      </c>
      <c r="KG2" s="408"/>
      <c r="KH2" s="408"/>
      <c r="KI2" s="408"/>
      <c r="KJ2" s="405"/>
      <c r="KK2" s="23"/>
      <c r="KL2" s="425">
        <v>45001.666666666664</v>
      </c>
      <c r="KM2" s="426"/>
      <c r="KN2" s="426"/>
      <c r="KO2" s="426"/>
      <c r="KP2" s="421"/>
      <c r="KQ2" s="31"/>
      <c r="KR2" s="425">
        <v>45015.666666666664</v>
      </c>
      <c r="KS2" s="426"/>
      <c r="KT2" s="426"/>
      <c r="KU2" s="426"/>
      <c r="KV2" s="421"/>
      <c r="KW2" s="23"/>
      <c r="KX2" s="425">
        <v>45019.875</v>
      </c>
      <c r="KY2" s="426"/>
      <c r="KZ2" s="426"/>
      <c r="LA2" s="426"/>
      <c r="LB2" s="421"/>
      <c r="LC2" s="31"/>
      <c r="LD2" s="425">
        <v>45022.666666666664</v>
      </c>
      <c r="LE2" s="426"/>
      <c r="LF2" s="426"/>
      <c r="LG2" s="426"/>
      <c r="LH2" s="421"/>
      <c r="LI2" s="23"/>
      <c r="LJ2" s="417">
        <v>45027.875</v>
      </c>
      <c r="LK2" s="418"/>
      <c r="LL2" s="418"/>
      <c r="LM2" s="418"/>
      <c r="LN2" s="415"/>
      <c r="LO2" s="31"/>
      <c r="LP2" s="425">
        <v>45029.666666666664</v>
      </c>
      <c r="LQ2" s="426"/>
      <c r="LR2" s="426"/>
      <c r="LS2" s="426"/>
      <c r="LT2" s="421"/>
      <c r="LU2" s="23"/>
      <c r="LV2" s="417">
        <v>45034.875</v>
      </c>
      <c r="LW2" s="418"/>
      <c r="LX2" s="418"/>
      <c r="LY2" s="418"/>
      <c r="LZ2" s="415"/>
      <c r="MA2" s="31"/>
      <c r="MB2" s="407">
        <v>45036.666666666664</v>
      </c>
      <c r="MC2" s="408"/>
      <c r="MD2" s="408"/>
      <c r="ME2" s="408"/>
      <c r="MF2" s="405"/>
      <c r="MG2" s="23"/>
      <c r="MH2" s="425">
        <v>45036.666666666664</v>
      </c>
      <c r="MI2" s="426"/>
      <c r="MJ2" s="426"/>
      <c r="MK2" s="426"/>
      <c r="ML2" s="421"/>
      <c r="MM2" s="31"/>
      <c r="MN2" s="425">
        <v>45043.666666666664</v>
      </c>
      <c r="MO2" s="426"/>
      <c r="MP2" s="426"/>
      <c r="MQ2" s="426"/>
      <c r="MR2" s="421"/>
      <c r="MS2" s="23"/>
      <c r="MT2" s="417">
        <v>45048.875</v>
      </c>
      <c r="MU2" s="418"/>
      <c r="MV2" s="418"/>
      <c r="MW2" s="418"/>
      <c r="MX2" s="415"/>
      <c r="MY2" s="31"/>
      <c r="MZ2" s="425">
        <v>45050.666666666664</v>
      </c>
      <c r="NA2" s="426"/>
      <c r="NB2" s="426"/>
      <c r="NC2" s="426"/>
      <c r="ND2" s="421"/>
      <c r="NE2" s="23"/>
      <c r="NF2" s="417">
        <v>45055.875</v>
      </c>
      <c r="NG2" s="418"/>
      <c r="NH2" s="418"/>
      <c r="NI2" s="418"/>
      <c r="NJ2" s="415"/>
      <c r="NK2" s="23"/>
      <c r="NL2" s="425">
        <v>45057.666666666664</v>
      </c>
      <c r="NM2" s="426"/>
      <c r="NN2" s="426"/>
      <c r="NO2" s="426"/>
      <c r="NP2" s="421"/>
      <c r="NQ2" s="31"/>
      <c r="NR2" s="425">
        <v>45065.708333333336</v>
      </c>
      <c r="NS2" s="426"/>
      <c r="NT2" s="426"/>
      <c r="NU2" s="426"/>
      <c r="NV2" s="421"/>
      <c r="NW2" s="32"/>
      <c r="NX2" s="417">
        <v>45068.875</v>
      </c>
      <c r="NY2" s="418"/>
      <c r="NZ2" s="418"/>
      <c r="OA2" s="418"/>
      <c r="OB2" s="415"/>
      <c r="OD2" s="407">
        <v>45071.666666666664</v>
      </c>
      <c r="OE2" s="408"/>
      <c r="OF2" s="408"/>
      <c r="OG2" s="408"/>
      <c r="OH2" s="405"/>
    </row>
    <row r="3" spans="1:398" ht="18" customHeight="1" thickBot="1" x14ac:dyDescent="0.25">
      <c r="A3" s="438"/>
      <c r="B3" s="438"/>
      <c r="C3" s="438"/>
      <c r="D3" s="436"/>
      <c r="E3" s="437"/>
      <c r="F3" s="437"/>
      <c r="G3" s="437"/>
      <c r="H3" s="433"/>
      <c r="I3" s="21"/>
      <c r="J3" s="427" t="s">
        <v>160</v>
      </c>
      <c r="K3" s="428"/>
      <c r="L3" s="428"/>
      <c r="M3" s="428"/>
      <c r="N3" s="422"/>
      <c r="O3" s="23"/>
      <c r="P3" s="427" t="s">
        <v>302</v>
      </c>
      <c r="Q3" s="428"/>
      <c r="R3" s="428"/>
      <c r="S3" s="428"/>
      <c r="T3" s="422"/>
      <c r="U3" s="23"/>
      <c r="V3" s="427" t="s">
        <v>165</v>
      </c>
      <c r="W3" s="428"/>
      <c r="X3" s="428"/>
      <c r="Y3" s="428"/>
      <c r="Z3" s="422"/>
      <c r="AA3" s="23"/>
      <c r="AB3" s="427" t="s">
        <v>303</v>
      </c>
      <c r="AC3" s="428"/>
      <c r="AD3" s="428"/>
      <c r="AE3" s="428"/>
      <c r="AF3" s="422"/>
      <c r="AG3" s="30"/>
      <c r="AH3" s="427" t="s">
        <v>159</v>
      </c>
      <c r="AI3" s="428"/>
      <c r="AJ3" s="428"/>
      <c r="AK3" s="428"/>
      <c r="AL3" s="422"/>
      <c r="AM3" s="23"/>
      <c r="AN3" s="419" t="s">
        <v>373</v>
      </c>
      <c r="AO3" s="420"/>
      <c r="AP3" s="420"/>
      <c r="AQ3" s="420"/>
      <c r="AR3" s="416"/>
      <c r="AS3" s="30"/>
      <c r="AT3" s="427" t="s">
        <v>168</v>
      </c>
      <c r="AU3" s="428"/>
      <c r="AV3" s="428"/>
      <c r="AW3" s="428"/>
      <c r="AX3" s="422"/>
      <c r="AY3" s="23"/>
      <c r="AZ3" s="445" t="s">
        <v>370</v>
      </c>
      <c r="BA3" s="446"/>
      <c r="BB3" s="446"/>
      <c r="BC3" s="446"/>
      <c r="BD3" s="442"/>
      <c r="BE3" s="30"/>
      <c r="BF3" s="427" t="s">
        <v>264</v>
      </c>
      <c r="BG3" s="428"/>
      <c r="BH3" s="428"/>
      <c r="BI3" s="428"/>
      <c r="BJ3" s="422"/>
      <c r="BK3" s="23"/>
      <c r="BL3" s="419" t="s">
        <v>374</v>
      </c>
      <c r="BM3" s="420"/>
      <c r="BN3" s="420"/>
      <c r="BO3" s="420"/>
      <c r="BP3" s="416"/>
      <c r="BQ3" s="23"/>
      <c r="BR3" s="427" t="s">
        <v>163</v>
      </c>
      <c r="BS3" s="428"/>
      <c r="BT3" s="428"/>
      <c r="BU3" s="428"/>
      <c r="BV3" s="422"/>
      <c r="BW3" s="30"/>
      <c r="BX3" s="427" t="s">
        <v>164</v>
      </c>
      <c r="BY3" s="428"/>
      <c r="BZ3" s="428"/>
      <c r="CA3" s="428"/>
      <c r="CB3" s="422"/>
      <c r="CC3" s="23"/>
      <c r="CD3" s="419" t="s">
        <v>372</v>
      </c>
      <c r="CE3" s="420"/>
      <c r="CF3" s="420"/>
      <c r="CG3" s="420"/>
      <c r="CH3" s="416"/>
      <c r="CI3" s="30"/>
      <c r="CJ3" s="427" t="s">
        <v>304</v>
      </c>
      <c r="CK3" s="428"/>
      <c r="CL3" s="428"/>
      <c r="CM3" s="428"/>
      <c r="CN3" s="422"/>
      <c r="CO3" s="23"/>
      <c r="CP3" s="445" t="s">
        <v>309</v>
      </c>
      <c r="CQ3" s="446"/>
      <c r="CR3" s="446"/>
      <c r="CS3" s="446"/>
      <c r="CT3" s="442"/>
      <c r="CU3" s="30"/>
      <c r="CV3" s="427" t="s">
        <v>305</v>
      </c>
      <c r="CW3" s="428"/>
      <c r="CX3" s="428"/>
      <c r="CY3" s="428"/>
      <c r="CZ3" s="422"/>
      <c r="DA3" s="23"/>
      <c r="DB3" s="419" t="s">
        <v>376</v>
      </c>
      <c r="DC3" s="420"/>
      <c r="DD3" s="420"/>
      <c r="DE3" s="420"/>
      <c r="DF3" s="416"/>
      <c r="DG3" s="23"/>
      <c r="DH3" s="427" t="s">
        <v>161</v>
      </c>
      <c r="DI3" s="428"/>
      <c r="DJ3" s="428"/>
      <c r="DK3" s="428"/>
      <c r="DL3" s="422"/>
      <c r="DM3" s="30"/>
      <c r="DN3" s="427" t="s">
        <v>266</v>
      </c>
      <c r="DO3" s="428"/>
      <c r="DP3" s="428"/>
      <c r="DQ3" s="428"/>
      <c r="DR3" s="422"/>
      <c r="DS3" s="23"/>
      <c r="DT3" s="419" t="s">
        <v>377</v>
      </c>
      <c r="DU3" s="420"/>
      <c r="DV3" s="420"/>
      <c r="DW3" s="420"/>
      <c r="DX3" s="416"/>
      <c r="DY3" s="23"/>
      <c r="DZ3" s="427" t="s">
        <v>186</v>
      </c>
      <c r="EA3" s="428"/>
      <c r="EB3" s="428"/>
      <c r="EC3" s="428"/>
      <c r="ED3" s="422"/>
      <c r="EE3" s="23"/>
      <c r="EF3" s="427" t="s">
        <v>306</v>
      </c>
      <c r="EG3" s="428"/>
      <c r="EH3" s="428"/>
      <c r="EI3" s="428"/>
      <c r="EJ3" s="422"/>
      <c r="EK3" s="30"/>
      <c r="EL3" s="427" t="s">
        <v>307</v>
      </c>
      <c r="EM3" s="428"/>
      <c r="EN3" s="428"/>
      <c r="EO3" s="428"/>
      <c r="EP3" s="422"/>
      <c r="EQ3" s="23"/>
      <c r="ER3" s="419" t="s">
        <v>385</v>
      </c>
      <c r="ES3" s="420"/>
      <c r="ET3" s="420"/>
      <c r="EU3" s="420"/>
      <c r="EV3" s="416"/>
      <c r="EW3" s="23"/>
      <c r="EX3" s="427" t="s">
        <v>270</v>
      </c>
      <c r="EY3" s="428"/>
      <c r="EZ3" s="428"/>
      <c r="FA3" s="428"/>
      <c r="FB3" s="422"/>
      <c r="FC3" s="23"/>
      <c r="FD3" s="445"/>
      <c r="FE3" s="446"/>
      <c r="FF3" s="446"/>
      <c r="FG3" s="446"/>
      <c r="FH3" s="442"/>
      <c r="FI3" s="30"/>
      <c r="FJ3" s="427" t="s">
        <v>157</v>
      </c>
      <c r="FK3" s="428"/>
      <c r="FL3" s="428"/>
      <c r="FM3" s="428"/>
      <c r="FN3" s="422"/>
      <c r="FO3" s="23"/>
      <c r="FP3" s="427" t="s">
        <v>308</v>
      </c>
      <c r="FQ3" s="428"/>
      <c r="FR3" s="428"/>
      <c r="FS3" s="428"/>
      <c r="FT3" s="422"/>
      <c r="FU3" s="23"/>
      <c r="FV3" s="427" t="s">
        <v>167</v>
      </c>
      <c r="FW3" s="428"/>
      <c r="FX3" s="428"/>
      <c r="FY3" s="428"/>
      <c r="FZ3" s="422"/>
      <c r="GA3" s="23"/>
      <c r="GB3" s="409"/>
      <c r="GC3" s="410"/>
      <c r="GD3" s="410"/>
      <c r="GE3" s="410"/>
      <c r="GF3" s="406"/>
      <c r="GG3" s="30"/>
      <c r="GH3" s="445"/>
      <c r="GI3" s="446"/>
      <c r="GJ3" s="446"/>
      <c r="GK3" s="446"/>
      <c r="GL3" s="442"/>
      <c r="GM3" s="30"/>
      <c r="GN3" s="427" t="s">
        <v>309</v>
      </c>
      <c r="GO3" s="428"/>
      <c r="GP3" s="428"/>
      <c r="GQ3" s="428"/>
      <c r="GR3" s="422"/>
      <c r="GS3" s="30"/>
      <c r="GT3" s="445"/>
      <c r="GU3" s="446"/>
      <c r="GV3" s="446"/>
      <c r="GW3" s="446"/>
      <c r="GX3" s="442"/>
      <c r="GY3" s="23"/>
      <c r="GZ3" s="409"/>
      <c r="HA3" s="410"/>
      <c r="HB3" s="410"/>
      <c r="HC3" s="410"/>
      <c r="HD3" s="406"/>
      <c r="HE3" s="23"/>
      <c r="HF3" s="427" t="s">
        <v>57</v>
      </c>
      <c r="HG3" s="428"/>
      <c r="HH3" s="428"/>
      <c r="HI3" s="428"/>
      <c r="HJ3" s="422"/>
      <c r="HK3" s="30"/>
      <c r="HL3" s="427" t="s">
        <v>162</v>
      </c>
      <c r="HM3" s="428"/>
      <c r="HN3" s="428"/>
      <c r="HO3" s="428"/>
      <c r="HP3" s="422"/>
      <c r="HQ3" s="23"/>
      <c r="HR3" s="427" t="s">
        <v>310</v>
      </c>
      <c r="HS3" s="428"/>
      <c r="HT3" s="428"/>
      <c r="HU3" s="428"/>
      <c r="HV3" s="422"/>
      <c r="HW3" s="23"/>
      <c r="HX3" s="419"/>
      <c r="HY3" s="420"/>
      <c r="HZ3" s="420"/>
      <c r="IA3" s="420"/>
      <c r="IB3" s="416"/>
      <c r="IC3" s="30"/>
      <c r="ID3" s="427" t="s">
        <v>58</v>
      </c>
      <c r="IE3" s="428"/>
      <c r="IF3" s="428"/>
      <c r="IG3" s="428"/>
      <c r="IH3" s="422"/>
      <c r="II3" s="23"/>
      <c r="IJ3" s="419"/>
      <c r="IK3" s="420"/>
      <c r="IL3" s="420"/>
      <c r="IM3" s="420"/>
      <c r="IN3" s="416"/>
      <c r="IO3" s="23"/>
      <c r="IP3" s="427" t="s">
        <v>311</v>
      </c>
      <c r="IQ3" s="428"/>
      <c r="IR3" s="428"/>
      <c r="IS3" s="428"/>
      <c r="IT3" s="422"/>
      <c r="IU3" s="30"/>
      <c r="IV3" s="445"/>
      <c r="IW3" s="446"/>
      <c r="IX3" s="446"/>
      <c r="IY3" s="446"/>
      <c r="IZ3" s="442"/>
      <c r="JA3" s="30"/>
      <c r="JB3" s="409"/>
      <c r="JC3" s="410"/>
      <c r="JD3" s="410"/>
      <c r="JE3" s="410"/>
      <c r="JF3" s="406"/>
      <c r="JG3" s="23"/>
      <c r="JH3" s="427" t="s">
        <v>263</v>
      </c>
      <c r="JI3" s="428"/>
      <c r="JJ3" s="428"/>
      <c r="JK3" s="428"/>
      <c r="JL3" s="422"/>
      <c r="JM3" s="30"/>
      <c r="JN3" s="419"/>
      <c r="JO3" s="420"/>
      <c r="JP3" s="420"/>
      <c r="JQ3" s="420"/>
      <c r="JR3" s="416"/>
      <c r="JS3" s="23"/>
      <c r="JT3" s="427" t="s">
        <v>312</v>
      </c>
      <c r="JU3" s="428"/>
      <c r="JV3" s="428"/>
      <c r="JW3" s="428"/>
      <c r="JX3" s="422"/>
      <c r="JY3" s="23"/>
      <c r="JZ3" s="419"/>
      <c r="KA3" s="420"/>
      <c r="KB3" s="420"/>
      <c r="KC3" s="420"/>
      <c r="KD3" s="416"/>
      <c r="KE3" s="30"/>
      <c r="KF3" s="409"/>
      <c r="KG3" s="410"/>
      <c r="KH3" s="410"/>
      <c r="KI3" s="410"/>
      <c r="KJ3" s="406"/>
      <c r="KK3" s="23"/>
      <c r="KL3" s="427" t="s">
        <v>158</v>
      </c>
      <c r="KM3" s="428"/>
      <c r="KN3" s="428"/>
      <c r="KO3" s="428"/>
      <c r="KP3" s="422"/>
      <c r="KQ3" s="30"/>
      <c r="KR3" s="427" t="s">
        <v>156</v>
      </c>
      <c r="KS3" s="428"/>
      <c r="KT3" s="428"/>
      <c r="KU3" s="428"/>
      <c r="KV3" s="422"/>
      <c r="KW3" s="23"/>
      <c r="KX3" s="427" t="s">
        <v>313</v>
      </c>
      <c r="KY3" s="428"/>
      <c r="KZ3" s="428"/>
      <c r="LA3" s="428"/>
      <c r="LB3" s="422"/>
      <c r="LC3" s="30"/>
      <c r="LD3" s="427" t="s">
        <v>314</v>
      </c>
      <c r="LE3" s="428"/>
      <c r="LF3" s="428"/>
      <c r="LG3" s="428"/>
      <c r="LH3" s="422"/>
      <c r="LI3" s="23"/>
      <c r="LJ3" s="419"/>
      <c r="LK3" s="420"/>
      <c r="LL3" s="420"/>
      <c r="LM3" s="420"/>
      <c r="LN3" s="416"/>
      <c r="LO3" s="30"/>
      <c r="LP3" s="427" t="s">
        <v>315</v>
      </c>
      <c r="LQ3" s="428"/>
      <c r="LR3" s="428"/>
      <c r="LS3" s="428"/>
      <c r="LT3" s="422"/>
      <c r="LU3" s="23"/>
      <c r="LV3" s="419"/>
      <c r="LW3" s="420"/>
      <c r="LX3" s="420"/>
      <c r="LY3" s="420"/>
      <c r="LZ3" s="416"/>
      <c r="MA3" s="30"/>
      <c r="MB3" s="409"/>
      <c r="MC3" s="410"/>
      <c r="MD3" s="410"/>
      <c r="ME3" s="410"/>
      <c r="MF3" s="406"/>
      <c r="MG3" s="23"/>
      <c r="MH3" s="427" t="s">
        <v>185</v>
      </c>
      <c r="MI3" s="428"/>
      <c r="MJ3" s="428"/>
      <c r="MK3" s="428"/>
      <c r="ML3" s="422"/>
      <c r="MM3" s="30"/>
      <c r="MN3" s="427" t="s">
        <v>169</v>
      </c>
      <c r="MO3" s="428"/>
      <c r="MP3" s="428"/>
      <c r="MQ3" s="428"/>
      <c r="MR3" s="422"/>
      <c r="MS3" s="23"/>
      <c r="MT3" s="419"/>
      <c r="MU3" s="420"/>
      <c r="MV3" s="420"/>
      <c r="MW3" s="420"/>
      <c r="MX3" s="416"/>
      <c r="MY3" s="30"/>
      <c r="MZ3" s="427" t="s">
        <v>271</v>
      </c>
      <c r="NA3" s="428"/>
      <c r="NB3" s="428"/>
      <c r="NC3" s="428"/>
      <c r="ND3" s="422"/>
      <c r="NE3" s="23"/>
      <c r="NF3" s="419"/>
      <c r="NG3" s="420"/>
      <c r="NH3" s="420"/>
      <c r="NI3" s="420"/>
      <c r="NJ3" s="416"/>
      <c r="NK3" s="23"/>
      <c r="NL3" s="427" t="s">
        <v>267</v>
      </c>
      <c r="NM3" s="428"/>
      <c r="NN3" s="428"/>
      <c r="NO3" s="428"/>
      <c r="NP3" s="422"/>
      <c r="NQ3" s="30"/>
      <c r="NR3" s="427" t="s">
        <v>166</v>
      </c>
      <c r="NS3" s="428"/>
      <c r="NT3" s="428"/>
      <c r="NU3" s="428"/>
      <c r="NV3" s="422"/>
      <c r="NW3" s="32"/>
      <c r="NX3" s="419"/>
      <c r="NY3" s="420"/>
      <c r="NZ3" s="420"/>
      <c r="OA3" s="420"/>
      <c r="OB3" s="416"/>
      <c r="OD3" s="409"/>
      <c r="OE3" s="410"/>
      <c r="OF3" s="410"/>
      <c r="OG3" s="410"/>
      <c r="OH3" s="406"/>
    </row>
    <row r="4" spans="1:398" ht="5.0999999999999996" customHeight="1" thickBot="1" x14ac:dyDescent="0.25">
      <c r="A4" s="438"/>
      <c r="B4" s="438"/>
      <c r="C4" s="438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2" t="s">
        <v>152</v>
      </c>
      <c r="B5" s="429"/>
      <c r="C5" s="229"/>
      <c r="D5" s="412" t="s">
        <v>42</v>
      </c>
      <c r="E5" s="412"/>
      <c r="F5" s="412"/>
      <c r="G5" s="230" t="s">
        <v>43</v>
      </c>
      <c r="H5" s="231" t="s">
        <v>44</v>
      </c>
      <c r="I5" s="232"/>
      <c r="J5" s="412" t="s">
        <v>42</v>
      </c>
      <c r="K5" s="412"/>
      <c r="L5" s="412"/>
      <c r="M5" s="230" t="s">
        <v>43</v>
      </c>
      <c r="N5" s="231" t="s">
        <v>44</v>
      </c>
      <c r="O5" s="232"/>
      <c r="P5" s="412" t="s">
        <v>42</v>
      </c>
      <c r="Q5" s="412"/>
      <c r="R5" s="412"/>
      <c r="S5" s="230" t="s">
        <v>43</v>
      </c>
      <c r="T5" s="231" t="s">
        <v>44</v>
      </c>
      <c r="U5" s="232"/>
      <c r="V5" s="412" t="s">
        <v>42</v>
      </c>
      <c r="W5" s="412"/>
      <c r="X5" s="412"/>
      <c r="Y5" s="230" t="s">
        <v>43</v>
      </c>
      <c r="Z5" s="231" t="s">
        <v>44</v>
      </c>
      <c r="AA5" s="232"/>
      <c r="AB5" s="412" t="s">
        <v>42</v>
      </c>
      <c r="AC5" s="412"/>
      <c r="AD5" s="412"/>
      <c r="AE5" s="230" t="s">
        <v>43</v>
      </c>
      <c r="AF5" s="231" t="s">
        <v>44</v>
      </c>
      <c r="AG5" s="229"/>
      <c r="AH5" s="412" t="s">
        <v>42</v>
      </c>
      <c r="AI5" s="412"/>
      <c r="AJ5" s="412"/>
      <c r="AK5" s="230" t="s">
        <v>43</v>
      </c>
      <c r="AL5" s="231" t="s">
        <v>44</v>
      </c>
      <c r="AM5" s="232"/>
      <c r="AN5" s="412" t="s">
        <v>42</v>
      </c>
      <c r="AO5" s="412"/>
      <c r="AP5" s="412"/>
      <c r="AQ5" s="230" t="s">
        <v>43</v>
      </c>
      <c r="AR5" s="231" t="s">
        <v>44</v>
      </c>
      <c r="AS5" s="229"/>
      <c r="AT5" s="412" t="s">
        <v>42</v>
      </c>
      <c r="AU5" s="412"/>
      <c r="AV5" s="412"/>
      <c r="AW5" s="230" t="s">
        <v>43</v>
      </c>
      <c r="AX5" s="231" t="s">
        <v>44</v>
      </c>
      <c r="AY5" s="232"/>
      <c r="AZ5" s="411" t="s">
        <v>42</v>
      </c>
      <c r="BA5" s="412"/>
      <c r="BB5" s="412"/>
      <c r="BC5" s="230" t="s">
        <v>43</v>
      </c>
      <c r="BD5" s="231" t="s">
        <v>44</v>
      </c>
      <c r="BE5" s="229"/>
      <c r="BF5" s="412" t="s">
        <v>42</v>
      </c>
      <c r="BG5" s="412"/>
      <c r="BH5" s="412"/>
      <c r="BI5" s="230" t="s">
        <v>43</v>
      </c>
      <c r="BJ5" s="231" t="s">
        <v>44</v>
      </c>
      <c r="BK5" s="232"/>
      <c r="BL5" s="412" t="s">
        <v>42</v>
      </c>
      <c r="BM5" s="412"/>
      <c r="BN5" s="412"/>
      <c r="BO5" s="230" t="s">
        <v>43</v>
      </c>
      <c r="BP5" s="231" t="s">
        <v>44</v>
      </c>
      <c r="BQ5" s="232"/>
      <c r="BR5" s="412" t="s">
        <v>42</v>
      </c>
      <c r="BS5" s="412"/>
      <c r="BT5" s="412"/>
      <c r="BU5" s="230" t="s">
        <v>43</v>
      </c>
      <c r="BV5" s="231" t="s">
        <v>44</v>
      </c>
      <c r="BW5" s="229"/>
      <c r="BX5" s="412" t="s">
        <v>42</v>
      </c>
      <c r="BY5" s="412"/>
      <c r="BZ5" s="412"/>
      <c r="CA5" s="230" t="s">
        <v>43</v>
      </c>
      <c r="CB5" s="231" t="s">
        <v>44</v>
      </c>
      <c r="CC5" s="232"/>
      <c r="CD5" s="412" t="s">
        <v>42</v>
      </c>
      <c r="CE5" s="412"/>
      <c r="CF5" s="412"/>
      <c r="CG5" s="230" t="s">
        <v>43</v>
      </c>
      <c r="CH5" s="231" t="s">
        <v>44</v>
      </c>
      <c r="CI5" s="229"/>
      <c r="CJ5" s="412" t="s">
        <v>42</v>
      </c>
      <c r="CK5" s="412"/>
      <c r="CL5" s="412"/>
      <c r="CM5" s="230" t="s">
        <v>43</v>
      </c>
      <c r="CN5" s="231" t="s">
        <v>44</v>
      </c>
      <c r="CO5" s="232"/>
      <c r="CP5" s="412" t="s">
        <v>42</v>
      </c>
      <c r="CQ5" s="412"/>
      <c r="CR5" s="412"/>
      <c r="CS5" s="230" t="s">
        <v>43</v>
      </c>
      <c r="CT5" s="231" t="s">
        <v>44</v>
      </c>
      <c r="CU5" s="229"/>
      <c r="CV5" s="412" t="s">
        <v>42</v>
      </c>
      <c r="CW5" s="412"/>
      <c r="CX5" s="412"/>
      <c r="CY5" s="230" t="s">
        <v>43</v>
      </c>
      <c r="CZ5" s="231" t="s">
        <v>44</v>
      </c>
      <c r="DA5" s="232"/>
      <c r="DB5" s="412" t="s">
        <v>42</v>
      </c>
      <c r="DC5" s="412"/>
      <c r="DD5" s="412"/>
      <c r="DE5" s="230" t="s">
        <v>43</v>
      </c>
      <c r="DF5" s="231" t="s">
        <v>44</v>
      </c>
      <c r="DG5" s="232"/>
      <c r="DH5" s="412" t="s">
        <v>42</v>
      </c>
      <c r="DI5" s="412"/>
      <c r="DJ5" s="412"/>
      <c r="DK5" s="230" t="s">
        <v>43</v>
      </c>
      <c r="DL5" s="231" t="s">
        <v>44</v>
      </c>
      <c r="DM5" s="229"/>
      <c r="DN5" s="412" t="s">
        <v>42</v>
      </c>
      <c r="DO5" s="412"/>
      <c r="DP5" s="412"/>
      <c r="DQ5" s="230" t="s">
        <v>43</v>
      </c>
      <c r="DR5" s="231" t="s">
        <v>44</v>
      </c>
      <c r="DS5" s="232"/>
      <c r="DT5" s="412" t="s">
        <v>42</v>
      </c>
      <c r="DU5" s="412"/>
      <c r="DV5" s="412"/>
      <c r="DW5" s="230" t="s">
        <v>43</v>
      </c>
      <c r="DX5" s="231" t="s">
        <v>44</v>
      </c>
      <c r="DY5" s="232"/>
      <c r="DZ5" s="412" t="s">
        <v>42</v>
      </c>
      <c r="EA5" s="412"/>
      <c r="EB5" s="412"/>
      <c r="EC5" s="230" t="s">
        <v>43</v>
      </c>
      <c r="ED5" s="231" t="s">
        <v>44</v>
      </c>
      <c r="EE5" s="232"/>
      <c r="EF5" s="412" t="s">
        <v>42</v>
      </c>
      <c r="EG5" s="412"/>
      <c r="EH5" s="412"/>
      <c r="EI5" s="230" t="s">
        <v>43</v>
      </c>
      <c r="EJ5" s="231" t="s">
        <v>44</v>
      </c>
      <c r="EK5" s="229"/>
      <c r="EL5" s="412" t="s">
        <v>42</v>
      </c>
      <c r="EM5" s="412"/>
      <c r="EN5" s="412"/>
      <c r="EO5" s="230" t="s">
        <v>43</v>
      </c>
      <c r="EP5" s="231" t="s">
        <v>44</v>
      </c>
      <c r="EQ5" s="232"/>
      <c r="ER5" s="412" t="s">
        <v>42</v>
      </c>
      <c r="ES5" s="412"/>
      <c r="ET5" s="412"/>
      <c r="EU5" s="230" t="s">
        <v>43</v>
      </c>
      <c r="EV5" s="231" t="s">
        <v>44</v>
      </c>
      <c r="EW5" s="232"/>
      <c r="EX5" s="412" t="s">
        <v>42</v>
      </c>
      <c r="EY5" s="412"/>
      <c r="EZ5" s="412"/>
      <c r="FA5" s="230" t="s">
        <v>43</v>
      </c>
      <c r="FB5" s="231" t="s">
        <v>44</v>
      </c>
      <c r="FC5" s="232"/>
      <c r="FD5" s="412" t="s">
        <v>42</v>
      </c>
      <c r="FE5" s="412"/>
      <c r="FF5" s="412"/>
      <c r="FG5" s="230" t="s">
        <v>43</v>
      </c>
      <c r="FH5" s="231" t="s">
        <v>44</v>
      </c>
      <c r="FI5" s="229"/>
      <c r="FJ5" s="412" t="s">
        <v>42</v>
      </c>
      <c r="FK5" s="412"/>
      <c r="FL5" s="412"/>
      <c r="FM5" s="230" t="s">
        <v>43</v>
      </c>
      <c r="FN5" s="231" t="s">
        <v>44</v>
      </c>
      <c r="FO5" s="232"/>
      <c r="FP5" s="412" t="s">
        <v>42</v>
      </c>
      <c r="FQ5" s="412"/>
      <c r="FR5" s="412"/>
      <c r="FS5" s="230" t="s">
        <v>43</v>
      </c>
      <c r="FT5" s="231" t="s">
        <v>44</v>
      </c>
      <c r="FU5" s="232"/>
      <c r="FV5" s="412" t="s">
        <v>42</v>
      </c>
      <c r="FW5" s="412"/>
      <c r="FX5" s="412"/>
      <c r="FY5" s="230" t="s">
        <v>43</v>
      </c>
      <c r="FZ5" s="231" t="s">
        <v>44</v>
      </c>
      <c r="GA5" s="232"/>
      <c r="GB5" s="412" t="s">
        <v>42</v>
      </c>
      <c r="GC5" s="412"/>
      <c r="GD5" s="412"/>
      <c r="GE5" s="230" t="s">
        <v>43</v>
      </c>
      <c r="GF5" s="231" t="s">
        <v>44</v>
      </c>
      <c r="GG5" s="229"/>
      <c r="GH5" s="412" t="s">
        <v>42</v>
      </c>
      <c r="GI5" s="412"/>
      <c r="GJ5" s="412"/>
      <c r="GK5" s="230" t="s">
        <v>43</v>
      </c>
      <c r="GL5" s="231" t="s">
        <v>44</v>
      </c>
      <c r="GM5" s="229"/>
      <c r="GN5" s="412" t="s">
        <v>42</v>
      </c>
      <c r="GO5" s="412"/>
      <c r="GP5" s="412"/>
      <c r="GQ5" s="230" t="s">
        <v>43</v>
      </c>
      <c r="GR5" s="231" t="s">
        <v>44</v>
      </c>
      <c r="GS5" s="229"/>
      <c r="GT5" s="412" t="s">
        <v>42</v>
      </c>
      <c r="GU5" s="412"/>
      <c r="GV5" s="412"/>
      <c r="GW5" s="230" t="s">
        <v>43</v>
      </c>
      <c r="GX5" s="231" t="s">
        <v>44</v>
      </c>
      <c r="GY5" s="232"/>
      <c r="GZ5" s="412" t="s">
        <v>42</v>
      </c>
      <c r="HA5" s="412"/>
      <c r="HB5" s="412"/>
      <c r="HC5" s="230" t="s">
        <v>43</v>
      </c>
      <c r="HD5" s="231" t="s">
        <v>44</v>
      </c>
      <c r="HE5" s="232"/>
      <c r="HF5" s="412" t="s">
        <v>42</v>
      </c>
      <c r="HG5" s="412"/>
      <c r="HH5" s="412"/>
      <c r="HI5" s="230" t="s">
        <v>43</v>
      </c>
      <c r="HJ5" s="231" t="s">
        <v>44</v>
      </c>
      <c r="HK5" s="229"/>
      <c r="HL5" s="412" t="s">
        <v>42</v>
      </c>
      <c r="HM5" s="412"/>
      <c r="HN5" s="412"/>
      <c r="HO5" s="230" t="s">
        <v>43</v>
      </c>
      <c r="HP5" s="231" t="s">
        <v>44</v>
      </c>
      <c r="HQ5" s="232"/>
      <c r="HR5" s="412" t="s">
        <v>42</v>
      </c>
      <c r="HS5" s="412"/>
      <c r="HT5" s="412"/>
      <c r="HU5" s="230" t="s">
        <v>43</v>
      </c>
      <c r="HV5" s="231" t="s">
        <v>44</v>
      </c>
      <c r="HW5" s="232"/>
      <c r="HX5" s="412" t="s">
        <v>42</v>
      </c>
      <c r="HY5" s="412"/>
      <c r="HZ5" s="412"/>
      <c r="IA5" s="230" t="s">
        <v>43</v>
      </c>
      <c r="IB5" s="231" t="s">
        <v>44</v>
      </c>
      <c r="IC5" s="229"/>
      <c r="ID5" s="412" t="s">
        <v>42</v>
      </c>
      <c r="IE5" s="412"/>
      <c r="IF5" s="412"/>
      <c r="IG5" s="230" t="s">
        <v>43</v>
      </c>
      <c r="IH5" s="231" t="s">
        <v>44</v>
      </c>
      <c r="II5" s="232"/>
      <c r="IJ5" s="412" t="s">
        <v>42</v>
      </c>
      <c r="IK5" s="412"/>
      <c r="IL5" s="412"/>
      <c r="IM5" s="230" t="s">
        <v>43</v>
      </c>
      <c r="IN5" s="231" t="s">
        <v>44</v>
      </c>
      <c r="IO5" s="232"/>
      <c r="IP5" s="412" t="s">
        <v>42</v>
      </c>
      <c r="IQ5" s="412"/>
      <c r="IR5" s="412"/>
      <c r="IS5" s="230" t="s">
        <v>43</v>
      </c>
      <c r="IT5" s="231" t="s">
        <v>44</v>
      </c>
      <c r="IU5" s="229"/>
      <c r="IV5" s="412" t="s">
        <v>42</v>
      </c>
      <c r="IW5" s="412"/>
      <c r="IX5" s="412"/>
      <c r="IY5" s="230" t="s">
        <v>43</v>
      </c>
      <c r="IZ5" s="231" t="s">
        <v>44</v>
      </c>
      <c r="JA5" s="229"/>
      <c r="JB5" s="412" t="s">
        <v>42</v>
      </c>
      <c r="JC5" s="412"/>
      <c r="JD5" s="412"/>
      <c r="JE5" s="230" t="s">
        <v>43</v>
      </c>
      <c r="JF5" s="231" t="s">
        <v>44</v>
      </c>
      <c r="JG5" s="232"/>
      <c r="JH5" s="412" t="s">
        <v>42</v>
      </c>
      <c r="JI5" s="412"/>
      <c r="JJ5" s="412"/>
      <c r="JK5" s="230" t="s">
        <v>43</v>
      </c>
      <c r="JL5" s="231" t="s">
        <v>44</v>
      </c>
      <c r="JM5" s="229"/>
      <c r="JN5" s="412" t="s">
        <v>42</v>
      </c>
      <c r="JO5" s="412"/>
      <c r="JP5" s="412"/>
      <c r="JQ5" s="230" t="s">
        <v>43</v>
      </c>
      <c r="JR5" s="231" t="s">
        <v>44</v>
      </c>
      <c r="JS5" s="232"/>
      <c r="JT5" s="412" t="s">
        <v>42</v>
      </c>
      <c r="JU5" s="412"/>
      <c r="JV5" s="412"/>
      <c r="JW5" s="230" t="s">
        <v>43</v>
      </c>
      <c r="JX5" s="231" t="s">
        <v>44</v>
      </c>
      <c r="JY5" s="232"/>
      <c r="JZ5" s="411" t="s">
        <v>42</v>
      </c>
      <c r="KA5" s="412"/>
      <c r="KB5" s="412"/>
      <c r="KC5" s="230" t="s">
        <v>43</v>
      </c>
      <c r="KD5" s="231" t="s">
        <v>44</v>
      </c>
      <c r="KE5" s="229"/>
      <c r="KF5" s="412" t="s">
        <v>42</v>
      </c>
      <c r="KG5" s="412"/>
      <c r="KH5" s="412"/>
      <c r="KI5" s="230" t="s">
        <v>43</v>
      </c>
      <c r="KJ5" s="231" t="s">
        <v>44</v>
      </c>
      <c r="KK5" s="232"/>
      <c r="KL5" s="411" t="s">
        <v>42</v>
      </c>
      <c r="KM5" s="412"/>
      <c r="KN5" s="412"/>
      <c r="KO5" s="230" t="s">
        <v>43</v>
      </c>
      <c r="KP5" s="231" t="s">
        <v>44</v>
      </c>
      <c r="KQ5" s="229"/>
      <c r="KR5" s="411" t="s">
        <v>42</v>
      </c>
      <c r="KS5" s="412"/>
      <c r="KT5" s="412"/>
      <c r="KU5" s="230" t="s">
        <v>43</v>
      </c>
      <c r="KV5" s="231" t="s">
        <v>44</v>
      </c>
      <c r="KW5" s="232"/>
      <c r="KX5" s="411" t="s">
        <v>42</v>
      </c>
      <c r="KY5" s="412"/>
      <c r="KZ5" s="412"/>
      <c r="LA5" s="230" t="s">
        <v>43</v>
      </c>
      <c r="LB5" s="231" t="s">
        <v>44</v>
      </c>
      <c r="LC5" s="229"/>
      <c r="LD5" s="411" t="s">
        <v>42</v>
      </c>
      <c r="LE5" s="412"/>
      <c r="LF5" s="412"/>
      <c r="LG5" s="230" t="s">
        <v>43</v>
      </c>
      <c r="LH5" s="231" t="s">
        <v>44</v>
      </c>
      <c r="LI5" s="232"/>
      <c r="LJ5" s="411" t="s">
        <v>42</v>
      </c>
      <c r="LK5" s="412"/>
      <c r="LL5" s="412"/>
      <c r="LM5" s="230" t="s">
        <v>43</v>
      </c>
      <c r="LN5" s="231" t="s">
        <v>44</v>
      </c>
      <c r="LO5" s="229"/>
      <c r="LP5" s="411" t="s">
        <v>42</v>
      </c>
      <c r="LQ5" s="412"/>
      <c r="LR5" s="412"/>
      <c r="LS5" s="230" t="s">
        <v>43</v>
      </c>
      <c r="LT5" s="231" t="s">
        <v>44</v>
      </c>
      <c r="LU5" s="232"/>
      <c r="LV5" s="411" t="s">
        <v>42</v>
      </c>
      <c r="LW5" s="412"/>
      <c r="LX5" s="412"/>
      <c r="LY5" s="230" t="s">
        <v>43</v>
      </c>
      <c r="LZ5" s="231" t="s">
        <v>44</v>
      </c>
      <c r="MA5" s="229"/>
      <c r="MB5" s="411" t="s">
        <v>42</v>
      </c>
      <c r="MC5" s="412"/>
      <c r="MD5" s="412"/>
      <c r="ME5" s="230" t="s">
        <v>43</v>
      </c>
      <c r="MF5" s="231" t="s">
        <v>44</v>
      </c>
      <c r="MG5" s="232"/>
      <c r="MH5" s="411" t="s">
        <v>42</v>
      </c>
      <c r="MI5" s="412"/>
      <c r="MJ5" s="412"/>
      <c r="MK5" s="230" t="s">
        <v>43</v>
      </c>
      <c r="ML5" s="231" t="s">
        <v>44</v>
      </c>
      <c r="MM5" s="229"/>
      <c r="MN5" s="411" t="s">
        <v>42</v>
      </c>
      <c r="MO5" s="412"/>
      <c r="MP5" s="412"/>
      <c r="MQ5" s="230" t="s">
        <v>43</v>
      </c>
      <c r="MR5" s="231" t="s">
        <v>44</v>
      </c>
      <c r="MS5" s="232"/>
      <c r="MT5" s="411" t="s">
        <v>42</v>
      </c>
      <c r="MU5" s="412"/>
      <c r="MV5" s="412"/>
      <c r="MW5" s="230" t="s">
        <v>43</v>
      </c>
      <c r="MX5" s="231" t="s">
        <v>44</v>
      </c>
      <c r="MY5" s="229"/>
      <c r="MZ5" s="411" t="s">
        <v>42</v>
      </c>
      <c r="NA5" s="412"/>
      <c r="NB5" s="412"/>
      <c r="NC5" s="230" t="s">
        <v>43</v>
      </c>
      <c r="ND5" s="231" t="s">
        <v>44</v>
      </c>
      <c r="NE5" s="232"/>
      <c r="NF5" s="411" t="s">
        <v>42</v>
      </c>
      <c r="NG5" s="412"/>
      <c r="NH5" s="412"/>
      <c r="NI5" s="230" t="s">
        <v>43</v>
      </c>
      <c r="NJ5" s="231" t="s">
        <v>44</v>
      </c>
      <c r="NK5" s="232"/>
      <c r="NL5" s="411" t="s">
        <v>42</v>
      </c>
      <c r="NM5" s="412"/>
      <c r="NN5" s="412"/>
      <c r="NO5" s="230" t="s">
        <v>43</v>
      </c>
      <c r="NP5" s="231" t="s">
        <v>44</v>
      </c>
      <c r="NQ5" s="229"/>
      <c r="NR5" s="411" t="s">
        <v>42</v>
      </c>
      <c r="NS5" s="412"/>
      <c r="NT5" s="412"/>
      <c r="NU5" s="230" t="s">
        <v>43</v>
      </c>
      <c r="NV5" s="231" t="s">
        <v>44</v>
      </c>
      <c r="NW5" s="34"/>
      <c r="NX5" s="411" t="s">
        <v>42</v>
      </c>
      <c r="NY5" s="412"/>
      <c r="NZ5" s="412"/>
      <c r="OA5" s="230" t="s">
        <v>43</v>
      </c>
      <c r="OB5" s="231" t="s">
        <v>44</v>
      </c>
      <c r="OD5" s="411" t="s">
        <v>42</v>
      </c>
      <c r="OE5" s="412"/>
      <c r="OF5" s="412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364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4" t="s">
        <v>0</v>
      </c>
      <c r="FL6" s="101"/>
      <c r="FM6" s="110" t="s">
        <v>328</v>
      </c>
      <c r="FN6" s="111" t="s">
        <v>328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349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378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364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/>
      <c r="FE8" s="274" t="s">
        <v>0</v>
      </c>
      <c r="FF8" s="274"/>
      <c r="FG8" s="110" t="s">
        <v>328</v>
      </c>
      <c r="FH8" s="111" t="s">
        <v>328</v>
      </c>
      <c r="FI8" s="90"/>
      <c r="FJ8" s="101"/>
      <c r="FK8" s="274" t="s">
        <v>0</v>
      </c>
      <c r="FL8" s="61"/>
      <c r="FM8" s="110" t="s">
        <v>328</v>
      </c>
      <c r="FN8" s="111" t="s">
        <v>328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364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/>
      <c r="FK10" s="274" t="s">
        <v>0</v>
      </c>
      <c r="FL10" s="61"/>
      <c r="FM10" s="110" t="s">
        <v>328</v>
      </c>
      <c r="FN10" s="111" t="s">
        <v>328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369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364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364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366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364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349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349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349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/>
      <c r="FK11" s="274" t="s">
        <v>0</v>
      </c>
      <c r="FL11" s="61"/>
      <c r="FM11" s="110" t="s">
        <v>328</v>
      </c>
      <c r="FN11" s="111" t="s">
        <v>328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/>
      <c r="FE12" s="274" t="s">
        <v>0</v>
      </c>
      <c r="FF12" s="101"/>
      <c r="FG12" s="110" t="s">
        <v>328</v>
      </c>
      <c r="FH12" s="111" t="s">
        <v>328</v>
      </c>
      <c r="FI12" s="90"/>
      <c r="FJ12" s="61"/>
      <c r="FK12" s="274" t="s">
        <v>0</v>
      </c>
      <c r="FL12" s="61"/>
      <c r="FM12" s="110" t="s">
        <v>328</v>
      </c>
      <c r="FN12" s="111" t="s">
        <v>328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364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364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364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364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/>
      <c r="FE13" s="274" t="s">
        <v>0</v>
      </c>
      <c r="FF13" s="101"/>
      <c r="FG13" s="110" t="s">
        <v>328</v>
      </c>
      <c r="FH13" s="111" t="s">
        <v>328</v>
      </c>
      <c r="FI13" s="90"/>
      <c r="FJ13" s="61"/>
      <c r="FK13" s="274" t="s">
        <v>0</v>
      </c>
      <c r="FL13" s="61"/>
      <c r="FM13" s="110" t="s">
        <v>328</v>
      </c>
      <c r="FN13" s="111" t="s">
        <v>328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364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349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/>
      <c r="FE14" s="274" t="s">
        <v>0</v>
      </c>
      <c r="FF14" s="101"/>
      <c r="FG14" s="110" t="s">
        <v>328</v>
      </c>
      <c r="FH14" s="111" t="s">
        <v>328</v>
      </c>
      <c r="FI14" s="90"/>
      <c r="FJ14" s="61"/>
      <c r="FK14" s="274" t="s">
        <v>0</v>
      </c>
      <c r="FL14" s="61"/>
      <c r="FM14" s="110" t="s">
        <v>328</v>
      </c>
      <c r="FN14" s="111" t="s">
        <v>328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364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/>
      <c r="FK15" s="274" t="s">
        <v>0</v>
      </c>
      <c r="FL15" s="61"/>
      <c r="FM15" s="110" t="s">
        <v>328</v>
      </c>
      <c r="FN15" s="111" t="s">
        <v>328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/>
      <c r="FE16" s="274" t="s">
        <v>0</v>
      </c>
      <c r="FF16" s="101"/>
      <c r="FG16" s="110" t="s">
        <v>328</v>
      </c>
      <c r="FH16" s="111" t="s">
        <v>328</v>
      </c>
      <c r="FI16" s="90"/>
      <c r="FJ16" s="61"/>
      <c r="FK16" s="274" t="s">
        <v>0</v>
      </c>
      <c r="FL16" s="61"/>
      <c r="FM16" s="110" t="s">
        <v>328</v>
      </c>
      <c r="FN16" s="111" t="s">
        <v>328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364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364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/>
      <c r="FE17" s="274" t="s">
        <v>0</v>
      </c>
      <c r="FF17" s="101"/>
      <c r="FG17" s="110" t="s">
        <v>328</v>
      </c>
      <c r="FH17" s="111" t="s">
        <v>328</v>
      </c>
      <c r="FI17" s="90"/>
      <c r="FJ17" s="61"/>
      <c r="FK17" s="274" t="s">
        <v>0</v>
      </c>
      <c r="FL17" s="61"/>
      <c r="FM17" s="110" t="s">
        <v>328</v>
      </c>
      <c r="FN17" s="111" t="s">
        <v>328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/>
      <c r="FE18" s="274" t="s">
        <v>0</v>
      </c>
      <c r="FF18" s="101"/>
      <c r="FG18" s="110" t="s">
        <v>328</v>
      </c>
      <c r="FH18" s="111" t="s">
        <v>328</v>
      </c>
      <c r="FI18" s="90"/>
      <c r="FJ18" s="61"/>
      <c r="FK18" s="274" t="s">
        <v>0</v>
      </c>
      <c r="FL18" s="61"/>
      <c r="FM18" s="110" t="s">
        <v>328</v>
      </c>
      <c r="FN18" s="111" t="s">
        <v>328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364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364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/>
      <c r="FE20" s="274" t="s">
        <v>0</v>
      </c>
      <c r="FF20" s="101"/>
      <c r="FG20" s="110" t="s">
        <v>328</v>
      </c>
      <c r="FH20" s="111" t="s">
        <v>328</v>
      </c>
      <c r="FI20" s="90"/>
      <c r="FJ20" s="61"/>
      <c r="FK20" s="274" t="s">
        <v>0</v>
      </c>
      <c r="FL20" s="61"/>
      <c r="FM20" s="110" t="s">
        <v>328</v>
      </c>
      <c r="FN20" s="111" t="s">
        <v>328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364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349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391</v>
      </c>
      <c r="EV21" s="111" t="s">
        <v>392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395</v>
      </c>
      <c r="FC21" s="90"/>
      <c r="FD21" s="102"/>
      <c r="FE21" s="274" t="s">
        <v>0</v>
      </c>
      <c r="FF21" s="101"/>
      <c r="FG21" s="110" t="s">
        <v>328</v>
      </c>
      <c r="FH21" s="111" t="s">
        <v>328</v>
      </c>
      <c r="FI21" s="90"/>
      <c r="FJ21" s="61"/>
      <c r="FK21" s="274" t="s">
        <v>0</v>
      </c>
      <c r="FL21" s="61"/>
      <c r="FM21" s="110" t="s">
        <v>328</v>
      </c>
      <c r="FN21" s="111" t="s">
        <v>328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364</v>
      </c>
      <c r="CC22" s="90"/>
      <c r="CD22" s="61">
        <v>3</v>
      </c>
      <c r="CE22" s="274" t="s">
        <v>0</v>
      </c>
      <c r="CF22" s="61">
        <v>0</v>
      </c>
      <c r="CG22" s="110" t="s">
        <v>364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364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364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364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/>
      <c r="FK22" s="274" t="s">
        <v>0</v>
      </c>
      <c r="FL22" s="61"/>
      <c r="FM22" s="110" t="s">
        <v>328</v>
      </c>
      <c r="FN22" s="111" t="s">
        <v>328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349</v>
      </c>
      <c r="EV23" s="111" t="s">
        <v>349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/>
      <c r="FE23" s="274" t="s">
        <v>0</v>
      </c>
      <c r="FF23" s="101"/>
      <c r="FG23" s="110" t="s">
        <v>328</v>
      </c>
      <c r="FH23" s="111" t="s">
        <v>328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/>
      <c r="FE24" s="274" t="s">
        <v>0</v>
      </c>
      <c r="FF24" s="101"/>
      <c r="FG24" s="110" t="s">
        <v>328</v>
      </c>
      <c r="FH24" s="111" t="s">
        <v>328</v>
      </c>
      <c r="FI24" s="90"/>
      <c r="FJ24" s="61"/>
      <c r="FK24" s="274" t="s">
        <v>0</v>
      </c>
      <c r="FL24" s="61"/>
      <c r="FM24" s="110" t="s">
        <v>328</v>
      </c>
      <c r="FN24" s="111" t="s">
        <v>328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352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366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349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379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366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/>
      <c r="FE25" s="274" t="s">
        <v>0</v>
      </c>
      <c r="FF25" s="101"/>
      <c r="FG25" s="110" t="s">
        <v>328</v>
      </c>
      <c r="FH25" s="111" t="s">
        <v>328</v>
      </c>
      <c r="FI25" s="90"/>
      <c r="FJ25" s="61"/>
      <c r="FK25" s="274" t="s">
        <v>0</v>
      </c>
      <c r="FL25" s="61"/>
      <c r="FM25" s="110" t="s">
        <v>328</v>
      </c>
      <c r="FN25" s="111" t="s">
        <v>328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/>
      <c r="FE26" s="274" t="s">
        <v>0</v>
      </c>
      <c r="FF26" s="101"/>
      <c r="FG26" s="110" t="s">
        <v>328</v>
      </c>
      <c r="FH26" s="111" t="s">
        <v>328</v>
      </c>
      <c r="FI26" s="90"/>
      <c r="FJ26" s="61"/>
      <c r="FK26" s="274" t="s">
        <v>0</v>
      </c>
      <c r="FL26" s="61"/>
      <c r="FM26" s="110" t="s">
        <v>328</v>
      </c>
      <c r="FN26" s="111" t="s">
        <v>328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364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364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379</v>
      </c>
      <c r="DR27" s="111" t="s">
        <v>380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364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364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/>
      <c r="FK27" s="274" t="s">
        <v>0</v>
      </c>
      <c r="FL27" s="61"/>
      <c r="FM27" s="110" t="s">
        <v>328</v>
      </c>
      <c r="FN27" s="111" t="s">
        <v>328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349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/>
      <c r="FE28" s="274" t="s">
        <v>0</v>
      </c>
      <c r="FF28" s="101"/>
      <c r="FG28" s="110" t="s">
        <v>328</v>
      </c>
      <c r="FH28" s="111" t="s">
        <v>328</v>
      </c>
      <c r="FI28" s="90"/>
      <c r="FJ28" s="61"/>
      <c r="FK28" s="274" t="s">
        <v>0</v>
      </c>
      <c r="FL28" s="61"/>
      <c r="FM28" s="110" t="s">
        <v>328</v>
      </c>
      <c r="FN28" s="111" t="s">
        <v>328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364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/>
      <c r="FE29" s="274" t="s">
        <v>0</v>
      </c>
      <c r="FF29" s="101"/>
      <c r="FG29" s="110" t="s">
        <v>328</v>
      </c>
      <c r="FH29" s="111" t="s">
        <v>328</v>
      </c>
      <c r="FI29" s="90"/>
      <c r="FJ29" s="61"/>
      <c r="FK29" s="274" t="s">
        <v>0</v>
      </c>
      <c r="FL29" s="61"/>
      <c r="FM29" s="110" t="s">
        <v>328</v>
      </c>
      <c r="FN29" s="111" t="s">
        <v>328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364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364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/>
      <c r="FE30" s="274" t="s">
        <v>0</v>
      </c>
      <c r="FF30" s="101"/>
      <c r="FG30" s="110" t="s">
        <v>328</v>
      </c>
      <c r="FH30" s="111" t="s">
        <v>328</v>
      </c>
      <c r="FI30" s="90"/>
      <c r="FJ30" s="61"/>
      <c r="FK30" s="274" t="s">
        <v>0</v>
      </c>
      <c r="FL30" s="61"/>
      <c r="FM30" s="110" t="s">
        <v>328</v>
      </c>
      <c r="FN30" s="111" t="s">
        <v>328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369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364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366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/>
      <c r="FE31" s="274" t="s">
        <v>0</v>
      </c>
      <c r="FF31" s="101"/>
      <c r="FG31" s="110" t="s">
        <v>328</v>
      </c>
      <c r="FH31" s="111" t="s">
        <v>328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349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364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364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/>
      <c r="FE32" s="274" t="s">
        <v>0</v>
      </c>
      <c r="FF32" s="101"/>
      <c r="FG32" s="110" t="s">
        <v>328</v>
      </c>
      <c r="FH32" s="111" t="s">
        <v>328</v>
      </c>
      <c r="FI32" s="90"/>
      <c r="FJ32" s="61"/>
      <c r="FK32" s="274" t="s">
        <v>0</v>
      </c>
      <c r="FL32" s="61"/>
      <c r="FM32" s="110" t="s">
        <v>328</v>
      </c>
      <c r="FN32" s="111" t="s">
        <v>328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2">
        <f>IF(B33="","",VLOOKUP(B33,'Registrovaní tipéri'!$A$2:$B$101,2,FALSE))</f>
        <v>71</v>
      </c>
      <c r="B33" s="277" t="s">
        <v>345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366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364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375</v>
      </c>
      <c r="CI33" s="90"/>
      <c r="CJ33" s="102">
        <v>4</v>
      </c>
      <c r="CK33" s="274" t="s">
        <v>0</v>
      </c>
      <c r="CL33" s="101">
        <v>1</v>
      </c>
      <c r="CM33" s="110" t="s">
        <v>364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/>
      <c r="FE34" s="274" t="s">
        <v>0</v>
      </c>
      <c r="FF34" s="101"/>
      <c r="FG34" s="110" t="s">
        <v>328</v>
      </c>
      <c r="FH34" s="111" t="s">
        <v>328</v>
      </c>
      <c r="FI34" s="90"/>
      <c r="FJ34" s="61"/>
      <c r="FK34" s="274" t="s">
        <v>0</v>
      </c>
      <c r="FL34" s="61"/>
      <c r="FM34" s="110" t="s">
        <v>328</v>
      </c>
      <c r="FN34" s="111" t="s">
        <v>328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364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364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364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364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364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364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/>
      <c r="FE36" s="274" t="s">
        <v>0</v>
      </c>
      <c r="FF36" s="101"/>
      <c r="FG36" s="110" t="s">
        <v>328</v>
      </c>
      <c r="FH36" s="111" t="s">
        <v>328</v>
      </c>
      <c r="FI36" s="90"/>
      <c r="FJ36" s="61"/>
      <c r="FK36" s="274" t="s">
        <v>0</v>
      </c>
      <c r="FL36" s="61"/>
      <c r="FM36" s="110" t="s">
        <v>328</v>
      </c>
      <c r="FN36" s="111" t="s">
        <v>328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366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364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393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/>
      <c r="FK37" s="274" t="s">
        <v>0</v>
      </c>
      <c r="FL37" s="61"/>
      <c r="FM37" s="110" t="s">
        <v>328</v>
      </c>
      <c r="FN37" s="111" t="s">
        <v>328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364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364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364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364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/>
      <c r="FK40" s="274" t="s">
        <v>0</v>
      </c>
      <c r="FL40" s="61"/>
      <c r="FM40" s="110" t="s">
        <v>328</v>
      </c>
      <c r="FN40" s="111" t="s">
        <v>328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364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364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366</v>
      </c>
      <c r="EV41" s="111" t="s">
        <v>364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/>
      <c r="FE41" s="274" t="s">
        <v>0</v>
      </c>
      <c r="FF41" s="101"/>
      <c r="FG41" s="110" t="s">
        <v>328</v>
      </c>
      <c r="FH41" s="111" t="s">
        <v>328</v>
      </c>
      <c r="FI41" s="90"/>
      <c r="FJ41" s="61"/>
      <c r="FK41" s="274" t="s">
        <v>0</v>
      </c>
      <c r="FL41" s="61"/>
      <c r="FM41" s="110" t="s">
        <v>328</v>
      </c>
      <c r="FN41" s="111" t="s">
        <v>328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366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379</v>
      </c>
      <c r="DR42" s="111" t="s">
        <v>381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/>
      <c r="FE42" s="274" t="s">
        <v>0</v>
      </c>
      <c r="FF42" s="101"/>
      <c r="FG42" s="110" t="s">
        <v>328</v>
      </c>
      <c r="FH42" s="111" t="s">
        <v>328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383</v>
      </c>
      <c r="DR44" s="111" t="s">
        <v>382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391</v>
      </c>
      <c r="EV44" s="111" t="s">
        <v>366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/>
      <c r="FE44" s="274" t="s">
        <v>0</v>
      </c>
      <c r="FF44" s="101"/>
      <c r="FG44" s="110" t="s">
        <v>328</v>
      </c>
      <c r="FH44" s="111" t="s">
        <v>328</v>
      </c>
      <c r="FI44" s="90"/>
      <c r="FJ44" s="61"/>
      <c r="FK44" s="274" t="s">
        <v>0</v>
      </c>
      <c r="FL44" s="61"/>
      <c r="FM44" s="110" t="s">
        <v>328</v>
      </c>
      <c r="FN44" s="111" t="s">
        <v>328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353</v>
      </c>
      <c r="Z45" s="111" t="s">
        <v>354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366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364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/>
      <c r="FE48" s="274" t="s">
        <v>0</v>
      </c>
      <c r="FF48" s="101"/>
      <c r="FG48" s="110" t="s">
        <v>328</v>
      </c>
      <c r="FH48" s="111" t="s">
        <v>328</v>
      </c>
      <c r="FI48" s="90"/>
      <c r="FJ48" s="61"/>
      <c r="FK48" s="274" t="s">
        <v>0</v>
      </c>
      <c r="FL48" s="61"/>
      <c r="FM48" s="110" t="s">
        <v>328</v>
      </c>
      <c r="FN48" s="111" t="s">
        <v>328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364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364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364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391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/>
      <c r="FE49" s="274" t="s">
        <v>0</v>
      </c>
      <c r="FF49" s="101"/>
      <c r="FG49" s="110" t="s">
        <v>328</v>
      </c>
      <c r="FH49" s="111" t="s">
        <v>328</v>
      </c>
      <c r="FI49" s="90"/>
      <c r="FJ49" s="61"/>
      <c r="FK49" s="274" t="s">
        <v>0</v>
      </c>
      <c r="FL49" s="61"/>
      <c r="FM49" s="110" t="s">
        <v>328</v>
      </c>
      <c r="FN49" s="111" t="s">
        <v>328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351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/>
      <c r="FE51" s="274" t="s">
        <v>0</v>
      </c>
      <c r="FF51" s="101"/>
      <c r="FG51" s="110" t="s">
        <v>328</v>
      </c>
      <c r="FH51" s="111" t="s">
        <v>328</v>
      </c>
      <c r="FI51" s="90"/>
      <c r="FJ51" s="101"/>
      <c r="FK51" s="274" t="s">
        <v>0</v>
      </c>
      <c r="FL51" s="101"/>
      <c r="FM51" s="110" t="s">
        <v>328</v>
      </c>
      <c r="FN51" s="111" t="s">
        <v>328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/>
      <c r="FE52" s="274" t="s">
        <v>0</v>
      </c>
      <c r="FF52" s="101"/>
      <c r="FG52" s="110" t="s">
        <v>328</v>
      </c>
      <c r="FH52" s="111" t="s">
        <v>328</v>
      </c>
      <c r="FI52" s="90"/>
      <c r="FJ52" s="61"/>
      <c r="FK52" s="274" t="s">
        <v>0</v>
      </c>
      <c r="FL52" s="61"/>
      <c r="FM52" s="110" t="s">
        <v>328</v>
      </c>
      <c r="FN52" s="111" t="s">
        <v>328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364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/>
      <c r="FE53" s="274" t="s">
        <v>0</v>
      </c>
      <c r="FF53" s="101"/>
      <c r="FG53" s="110" t="s">
        <v>328</v>
      </c>
      <c r="FH53" s="111" t="s">
        <v>328</v>
      </c>
      <c r="FI53" s="90"/>
      <c r="FJ53" s="61"/>
      <c r="FK53" s="274" t="s">
        <v>0</v>
      </c>
      <c r="FL53" s="61"/>
      <c r="FM53" s="110" t="s">
        <v>328</v>
      </c>
      <c r="FN53" s="111" t="s">
        <v>328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/>
      <c r="FE55" s="274" t="s">
        <v>0</v>
      </c>
      <c r="FF55" s="101"/>
      <c r="FG55" s="110" t="s">
        <v>328</v>
      </c>
      <c r="FH55" s="111" t="s">
        <v>328</v>
      </c>
      <c r="FI55" s="90"/>
      <c r="FJ55" s="61"/>
      <c r="FK55" s="274" t="s">
        <v>0</v>
      </c>
      <c r="FL55" s="61"/>
      <c r="FM55" s="110" t="s">
        <v>328</v>
      </c>
      <c r="FN55" s="111" t="s">
        <v>328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366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364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364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/>
      <c r="FE56" s="274" t="s">
        <v>0</v>
      </c>
      <c r="FF56" s="101"/>
      <c r="FG56" s="110" t="s">
        <v>328</v>
      </c>
      <c r="FH56" s="111" t="s">
        <v>328</v>
      </c>
      <c r="FI56" s="90"/>
      <c r="FJ56" s="61"/>
      <c r="FK56" s="274" t="s">
        <v>0</v>
      </c>
      <c r="FL56" s="61"/>
      <c r="FM56" s="110" t="s">
        <v>328</v>
      </c>
      <c r="FN56" s="111" t="s">
        <v>328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364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359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364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364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/>
      <c r="FE59" s="274" t="s">
        <v>0</v>
      </c>
      <c r="FF59" s="101"/>
      <c r="FG59" s="110" t="s">
        <v>328</v>
      </c>
      <c r="FH59" s="111" t="s">
        <v>328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366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364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364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/>
      <c r="FE60" s="274" t="s">
        <v>0</v>
      </c>
      <c r="FF60" s="101"/>
      <c r="FG60" s="110" t="s">
        <v>328</v>
      </c>
      <c r="FH60" s="111" t="s">
        <v>328</v>
      </c>
      <c r="FI60" s="90"/>
      <c r="FJ60" s="61"/>
      <c r="FK60" s="274" t="s">
        <v>0</v>
      </c>
      <c r="FL60" s="61"/>
      <c r="FM60" s="110" t="s">
        <v>328</v>
      </c>
      <c r="FN60" s="111" t="s">
        <v>328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384</v>
      </c>
      <c r="DS61" s="90"/>
      <c r="DT61" s="61">
        <v>4</v>
      </c>
      <c r="DU61" s="274" t="s">
        <v>0</v>
      </c>
      <c r="DV61" s="61">
        <v>1</v>
      </c>
      <c r="DW61" s="110" t="s">
        <v>364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364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/>
      <c r="FE61" s="274" t="s">
        <v>0</v>
      </c>
      <c r="FF61" s="101"/>
      <c r="FG61" s="110" t="s">
        <v>328</v>
      </c>
      <c r="FH61" s="111" t="s">
        <v>328</v>
      </c>
      <c r="FI61" s="90"/>
      <c r="FJ61" s="61"/>
      <c r="FK61" s="274" t="s">
        <v>0</v>
      </c>
      <c r="FL61" s="61"/>
      <c r="FM61" s="110" t="s">
        <v>328</v>
      </c>
      <c r="FN61" s="111" t="s">
        <v>328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/>
      <c r="FE62" s="274" t="s">
        <v>0</v>
      </c>
      <c r="FF62" s="101"/>
      <c r="FG62" s="110" t="s">
        <v>328</v>
      </c>
      <c r="FH62" s="111" t="s">
        <v>328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/>
      <c r="FE63" s="274" t="s">
        <v>0</v>
      </c>
      <c r="FF63" s="101"/>
      <c r="FG63" s="110" t="s">
        <v>328</v>
      </c>
      <c r="FH63" s="111" t="s">
        <v>328</v>
      </c>
      <c r="FI63" s="90"/>
      <c r="FJ63" s="61"/>
      <c r="FK63" s="274" t="s">
        <v>0</v>
      </c>
      <c r="FL63" s="61"/>
      <c r="FM63" s="110" t="s">
        <v>328</v>
      </c>
      <c r="FN63" s="111" t="s">
        <v>328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/>
      <c r="FE64" s="274" t="s">
        <v>0</v>
      </c>
      <c r="FF64" s="101"/>
      <c r="FG64" s="110" t="s">
        <v>328</v>
      </c>
      <c r="FH64" s="111" t="s">
        <v>328</v>
      </c>
      <c r="FI64" s="90"/>
      <c r="FJ64" s="61"/>
      <c r="FK64" s="274" t="s">
        <v>0</v>
      </c>
      <c r="FL64" s="61"/>
      <c r="FM64" s="110" t="s">
        <v>328</v>
      </c>
      <c r="FN64" s="111" t="s">
        <v>328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364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364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/>
      <c r="FE65" s="274" t="s">
        <v>0</v>
      </c>
      <c r="FF65" s="101"/>
      <c r="FG65" s="110" t="s">
        <v>328</v>
      </c>
      <c r="FH65" s="111" t="s">
        <v>328</v>
      </c>
      <c r="FI65" s="90"/>
      <c r="FJ65" s="61"/>
      <c r="FK65" s="274" t="s">
        <v>0</v>
      </c>
      <c r="FL65" s="61"/>
      <c r="FM65" s="110" t="s">
        <v>328</v>
      </c>
      <c r="FN65" s="111" t="s">
        <v>328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369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364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/>
      <c r="FE67" s="274" t="s">
        <v>0</v>
      </c>
      <c r="FF67" s="101"/>
      <c r="FG67" s="110" t="s">
        <v>328</v>
      </c>
      <c r="FH67" s="111" t="s">
        <v>328</v>
      </c>
      <c r="FI67" s="90"/>
      <c r="FJ67" s="61"/>
      <c r="FK67" s="274" t="s">
        <v>0</v>
      </c>
      <c r="FL67" s="61"/>
      <c r="FM67" s="110" t="s">
        <v>328</v>
      </c>
      <c r="FN67" s="111" t="s">
        <v>328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352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364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371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364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364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382</v>
      </c>
      <c r="DS68" s="90"/>
      <c r="DT68" s="61">
        <v>4</v>
      </c>
      <c r="DU68" s="274" t="s">
        <v>0</v>
      </c>
      <c r="DV68" s="61">
        <v>0</v>
      </c>
      <c r="DW68" s="110" t="s">
        <v>364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/>
      <c r="FE68" s="274" t="s">
        <v>0</v>
      </c>
      <c r="FF68" s="101"/>
      <c r="FG68" s="110" t="s">
        <v>328</v>
      </c>
      <c r="FH68" s="111" t="s">
        <v>328</v>
      </c>
      <c r="FI68" s="90"/>
      <c r="FJ68" s="61"/>
      <c r="FK68" s="274" t="s">
        <v>0</v>
      </c>
      <c r="FL68" s="61"/>
      <c r="FM68" s="110" t="s">
        <v>328</v>
      </c>
      <c r="FN68" s="111" t="s">
        <v>328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355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367</v>
      </c>
      <c r="AF70" s="111" t="s">
        <v>368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346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353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364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364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394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/>
      <c r="FE71" s="274" t="s">
        <v>0</v>
      </c>
      <c r="FF71" s="101"/>
      <c r="FG71" s="110" t="s">
        <v>328</v>
      </c>
      <c r="FH71" s="111" t="s">
        <v>328</v>
      </c>
      <c r="FI71" s="90"/>
      <c r="FJ71" s="61"/>
      <c r="FK71" s="274" t="s">
        <v>0</v>
      </c>
      <c r="FL71" s="61"/>
      <c r="FM71" s="110" t="s">
        <v>328</v>
      </c>
      <c r="FN71" s="111" t="s">
        <v>328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366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364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369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366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364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366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/>
      <c r="FE75" s="274" t="s">
        <v>0</v>
      </c>
      <c r="FF75" s="101"/>
      <c r="FG75" s="110" t="s">
        <v>328</v>
      </c>
      <c r="FH75" s="111" t="s">
        <v>328</v>
      </c>
      <c r="FI75" s="90"/>
      <c r="FJ75" s="61"/>
      <c r="FK75" s="274" t="s">
        <v>0</v>
      </c>
      <c r="FL75" s="61"/>
      <c r="FM75" s="110" t="s">
        <v>328</v>
      </c>
      <c r="FN75" s="111" t="s">
        <v>328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366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366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364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/>
      <c r="FE76" s="274" t="s">
        <v>0</v>
      </c>
      <c r="FF76" s="101"/>
      <c r="FG76" s="110" t="s">
        <v>328</v>
      </c>
      <c r="FH76" s="111" t="s">
        <v>328</v>
      </c>
      <c r="FI76" s="90"/>
      <c r="FJ76" s="61"/>
      <c r="FK76" s="274" t="s">
        <v>0</v>
      </c>
      <c r="FL76" s="61"/>
      <c r="FM76" s="110" t="s">
        <v>328</v>
      </c>
      <c r="FN76" s="111" t="s">
        <v>328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364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364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364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/>
      <c r="FE77" s="274" t="s">
        <v>0</v>
      </c>
      <c r="FF77" s="101"/>
      <c r="FG77" s="110" t="s">
        <v>328</v>
      </c>
      <c r="FH77" s="111" t="s">
        <v>328</v>
      </c>
      <c r="FI77" s="90"/>
      <c r="FJ77" s="61"/>
      <c r="FK77" s="274" t="s">
        <v>0</v>
      </c>
      <c r="FL77" s="61"/>
      <c r="FM77" s="110" t="s">
        <v>328</v>
      </c>
      <c r="FN77" s="111" t="s">
        <v>328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/>
      <c r="FE78" s="274" t="s">
        <v>0</v>
      </c>
      <c r="FF78" s="101"/>
      <c r="FG78" s="110" t="s">
        <v>328</v>
      </c>
      <c r="FH78" s="111" t="s">
        <v>328</v>
      </c>
      <c r="FI78" s="90"/>
      <c r="FJ78" s="61"/>
      <c r="FK78" s="274" t="s">
        <v>0</v>
      </c>
      <c r="FL78" s="61"/>
      <c r="FM78" s="110" t="s">
        <v>328</v>
      </c>
      <c r="FN78" s="111" t="s">
        <v>328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344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FC39" activePane="bottomRight" state="frozen"/>
      <selection pane="topRight" activeCell="D1" sqref="D1"/>
      <selection pane="bottomLeft" activeCell="A12" sqref="A12"/>
      <selection pane="bottomRight" activeCell="GA12" sqref="GA1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2"/>
      <c r="B1" s="483"/>
      <c r="C1" s="484"/>
      <c r="D1" s="473">
        <f>Tipy!D1</f>
        <v>0</v>
      </c>
      <c r="E1" s="473"/>
      <c r="F1" s="473"/>
      <c r="G1" s="473"/>
      <c r="H1" s="473"/>
      <c r="I1" s="474"/>
      <c r="J1" s="10"/>
      <c r="K1" s="479" t="str">
        <f>Tipy!J1</f>
        <v>1. kolo</v>
      </c>
      <c r="L1" s="480"/>
      <c r="M1" s="480"/>
      <c r="N1" s="480"/>
      <c r="O1" s="480"/>
      <c r="P1" s="481"/>
      <c r="Q1" s="11"/>
      <c r="R1" s="479" t="str">
        <f>Tipy!P1</f>
        <v>2. kolo</v>
      </c>
      <c r="S1" s="480"/>
      <c r="T1" s="480"/>
      <c r="U1" s="480"/>
      <c r="V1" s="480"/>
      <c r="W1" s="481"/>
      <c r="X1" s="11"/>
      <c r="Y1" s="479" t="str">
        <f>Tipy!V1</f>
        <v>3. kolo</v>
      </c>
      <c r="Z1" s="480"/>
      <c r="AA1" s="480"/>
      <c r="AB1" s="480"/>
      <c r="AC1" s="480"/>
      <c r="AD1" s="481"/>
      <c r="AE1" s="11"/>
      <c r="AF1" s="479" t="str">
        <f>Tipy!AB1</f>
        <v>4. kolo</v>
      </c>
      <c r="AG1" s="480"/>
      <c r="AH1" s="480"/>
      <c r="AI1" s="480"/>
      <c r="AJ1" s="480"/>
      <c r="AK1" s="481"/>
      <c r="AL1" s="11"/>
      <c r="AM1" s="479" t="str">
        <f>Tipy!AH1</f>
        <v>5. kolo</v>
      </c>
      <c r="AN1" s="480"/>
      <c r="AO1" s="480"/>
      <c r="AP1" s="480"/>
      <c r="AQ1" s="480"/>
      <c r="AR1" s="481"/>
      <c r="AS1" s="11"/>
      <c r="AT1" s="452" t="str">
        <f>Tipy!AN1</f>
        <v>Skupina</v>
      </c>
      <c r="AU1" s="453"/>
      <c r="AV1" s="453"/>
      <c r="AW1" s="453"/>
      <c r="AX1" s="453"/>
      <c r="AY1" s="454"/>
      <c r="AZ1" s="11"/>
      <c r="BA1" s="479" t="str">
        <f>Tipy!AT1</f>
        <v>6. kolo</v>
      </c>
      <c r="BB1" s="480"/>
      <c r="BC1" s="480"/>
      <c r="BD1" s="480"/>
      <c r="BE1" s="480"/>
      <c r="BF1" s="481"/>
      <c r="BG1" s="11"/>
      <c r="BH1" s="493" t="str">
        <f>Tipy!AZ1</f>
        <v>3. kolo</v>
      </c>
      <c r="BI1" s="491"/>
      <c r="BJ1" s="491"/>
      <c r="BK1" s="491"/>
      <c r="BL1" s="491"/>
      <c r="BM1" s="492"/>
      <c r="BN1" s="11"/>
      <c r="BO1" s="479" t="str">
        <f>Tipy!BF1</f>
        <v>7. kolo</v>
      </c>
      <c r="BP1" s="480"/>
      <c r="BQ1" s="480"/>
      <c r="BR1" s="480"/>
      <c r="BS1" s="480"/>
      <c r="BT1" s="481"/>
      <c r="BU1" s="11"/>
      <c r="BV1" s="452" t="str">
        <f>Tipy!BL1</f>
        <v>Skupina</v>
      </c>
      <c r="BW1" s="453"/>
      <c r="BX1" s="453"/>
      <c r="BY1" s="453"/>
      <c r="BZ1" s="453"/>
      <c r="CA1" s="454"/>
      <c r="CB1" s="11"/>
      <c r="CC1" s="479" t="str">
        <f>Tipy!BR1</f>
        <v>8. kolo</v>
      </c>
      <c r="CD1" s="480"/>
      <c r="CE1" s="480"/>
      <c r="CF1" s="480"/>
      <c r="CG1" s="480"/>
      <c r="CH1" s="481"/>
      <c r="CI1" s="11"/>
      <c r="CJ1" s="479" t="str">
        <f>Tipy!BX1</f>
        <v>9. kolo</v>
      </c>
      <c r="CK1" s="480"/>
      <c r="CL1" s="480"/>
      <c r="CM1" s="480"/>
      <c r="CN1" s="480"/>
      <c r="CO1" s="481"/>
      <c r="CP1" s="11"/>
      <c r="CQ1" s="452" t="str">
        <f>Tipy!CD1</f>
        <v>Skupina</v>
      </c>
      <c r="CR1" s="453"/>
      <c r="CS1" s="453"/>
      <c r="CT1" s="453"/>
      <c r="CU1" s="453"/>
      <c r="CV1" s="454"/>
      <c r="CW1" s="11"/>
      <c r="CX1" s="479" t="str">
        <f>Tipy!CJ1</f>
        <v>10. kolo</v>
      </c>
      <c r="CY1" s="480"/>
      <c r="CZ1" s="480"/>
      <c r="DA1" s="480"/>
      <c r="DB1" s="480"/>
      <c r="DC1" s="481"/>
      <c r="DD1" s="11"/>
      <c r="DE1" s="493" t="str">
        <f>Tipy!CP1</f>
        <v>4. kolo</v>
      </c>
      <c r="DF1" s="491"/>
      <c r="DG1" s="491"/>
      <c r="DH1" s="491"/>
      <c r="DI1" s="491"/>
      <c r="DJ1" s="492"/>
      <c r="DK1" s="11"/>
      <c r="DL1" s="479" t="str">
        <f>Tipy!CV1</f>
        <v>11. kolo</v>
      </c>
      <c r="DM1" s="480"/>
      <c r="DN1" s="480"/>
      <c r="DO1" s="480"/>
      <c r="DP1" s="480"/>
      <c r="DQ1" s="481"/>
      <c r="DR1" s="11"/>
      <c r="DS1" s="452" t="str">
        <f>Tipy!DB1</f>
        <v>Skupina</v>
      </c>
      <c r="DT1" s="453"/>
      <c r="DU1" s="453"/>
      <c r="DV1" s="453"/>
      <c r="DW1" s="453"/>
      <c r="DX1" s="454"/>
      <c r="DY1" s="11"/>
      <c r="DZ1" s="479" t="str">
        <f>Tipy!DH1</f>
        <v>12. kolo</v>
      </c>
      <c r="EA1" s="480"/>
      <c r="EB1" s="480"/>
      <c r="EC1" s="480"/>
      <c r="ED1" s="480"/>
      <c r="EE1" s="481"/>
      <c r="EF1" s="11"/>
      <c r="EG1" s="479" t="str">
        <f>Tipy!DN1</f>
        <v>13. kolo</v>
      </c>
      <c r="EH1" s="480"/>
      <c r="EI1" s="480"/>
      <c r="EJ1" s="480"/>
      <c r="EK1" s="480"/>
      <c r="EL1" s="481"/>
      <c r="EM1" s="11"/>
      <c r="EN1" s="452" t="str">
        <f>Tipy!DT1</f>
        <v>Skupina</v>
      </c>
      <c r="EO1" s="453"/>
      <c r="EP1" s="453"/>
      <c r="EQ1" s="453"/>
      <c r="ER1" s="453"/>
      <c r="ES1" s="454"/>
      <c r="ET1" s="11"/>
      <c r="EU1" s="479" t="str">
        <f>Tipy!DZ1</f>
        <v>14. kolo</v>
      </c>
      <c r="EV1" s="480"/>
      <c r="EW1" s="480"/>
      <c r="EX1" s="480"/>
      <c r="EY1" s="480"/>
      <c r="EZ1" s="481"/>
      <c r="FA1" s="11"/>
      <c r="FB1" s="479" t="str">
        <f>Tipy!EF1</f>
        <v>15. kolo</v>
      </c>
      <c r="FC1" s="480"/>
      <c r="FD1" s="480"/>
      <c r="FE1" s="480"/>
      <c r="FF1" s="480"/>
      <c r="FG1" s="481"/>
      <c r="FH1" s="11"/>
      <c r="FI1" s="479" t="str">
        <f>Tipy!EL1</f>
        <v>16. kolo</v>
      </c>
      <c r="FJ1" s="480"/>
      <c r="FK1" s="480"/>
      <c r="FL1" s="480"/>
      <c r="FM1" s="480"/>
      <c r="FN1" s="481"/>
      <c r="FO1" s="11"/>
      <c r="FP1" s="452" t="str">
        <f>Tipy!ER1</f>
        <v>Skupina</v>
      </c>
      <c r="FQ1" s="453"/>
      <c r="FR1" s="453"/>
      <c r="FS1" s="453"/>
      <c r="FT1" s="453"/>
      <c r="FU1" s="454"/>
      <c r="FV1" s="11"/>
      <c r="FW1" s="479" t="str">
        <f>Tipy!EX1</f>
        <v>17. kolo</v>
      </c>
      <c r="FX1" s="480"/>
      <c r="FY1" s="480"/>
      <c r="FZ1" s="480"/>
      <c r="GA1" s="480"/>
      <c r="GB1" s="481"/>
      <c r="GC1" s="11"/>
      <c r="GD1" s="493" t="str">
        <f>Tipy!FD1</f>
        <v>Štvrťfinále - 1.z</v>
      </c>
      <c r="GE1" s="491"/>
      <c r="GF1" s="491"/>
      <c r="GG1" s="491"/>
      <c r="GH1" s="491"/>
      <c r="GI1" s="492"/>
      <c r="GJ1" s="11"/>
      <c r="GK1" s="479" t="str">
        <f>Tipy!FJ1</f>
        <v>18. kolo</v>
      </c>
      <c r="GL1" s="480"/>
      <c r="GM1" s="480"/>
      <c r="GN1" s="480"/>
      <c r="GO1" s="480"/>
      <c r="GP1" s="481"/>
      <c r="GQ1" s="11"/>
      <c r="GR1" s="479" t="str">
        <f>Tipy!FP1</f>
        <v>19. kolo</v>
      </c>
      <c r="GS1" s="480"/>
      <c r="GT1" s="480"/>
      <c r="GU1" s="480"/>
      <c r="GV1" s="480"/>
      <c r="GW1" s="481"/>
      <c r="GX1" s="11"/>
      <c r="GY1" s="479" t="str">
        <f>Tipy!FV1</f>
        <v>20. kolo</v>
      </c>
      <c r="GZ1" s="480"/>
      <c r="HA1" s="480"/>
      <c r="HB1" s="480"/>
      <c r="HC1" s="480"/>
      <c r="HD1" s="481"/>
      <c r="HE1" s="11"/>
      <c r="HF1" s="496" t="str">
        <f>Tipy!GB1</f>
        <v>3. kolo</v>
      </c>
      <c r="HG1" s="494"/>
      <c r="HH1" s="494"/>
      <c r="HI1" s="494"/>
      <c r="HJ1" s="494"/>
      <c r="HK1" s="495"/>
      <c r="HL1" s="11"/>
      <c r="HM1" s="493" t="str">
        <f>Tipy!GH1</f>
        <v>Semifinále - 1.z</v>
      </c>
      <c r="HN1" s="491"/>
      <c r="HO1" s="491"/>
      <c r="HP1" s="491"/>
      <c r="HQ1" s="491"/>
      <c r="HR1" s="492"/>
      <c r="HS1" s="11"/>
      <c r="HT1" s="479" t="str">
        <f>Tipy!GN1</f>
        <v>21. kolo</v>
      </c>
      <c r="HU1" s="480"/>
      <c r="HV1" s="480"/>
      <c r="HW1" s="480"/>
      <c r="HX1" s="480"/>
      <c r="HY1" s="481"/>
      <c r="HZ1" s="11"/>
      <c r="IA1" s="493" t="str">
        <f>Tipy!GT1</f>
        <v>Semifinále - 2.z</v>
      </c>
      <c r="IB1" s="491"/>
      <c r="IC1" s="491"/>
      <c r="ID1" s="491"/>
      <c r="IE1" s="491"/>
      <c r="IF1" s="492"/>
      <c r="IG1" s="11"/>
      <c r="IH1" s="476" t="str">
        <f>Tipy!GZ1</f>
        <v>4. kolo</v>
      </c>
      <c r="II1" s="477"/>
      <c r="IJ1" s="477"/>
      <c r="IK1" s="477"/>
      <c r="IL1" s="477"/>
      <c r="IM1" s="478"/>
      <c r="IN1" s="11"/>
      <c r="IO1" s="479" t="str">
        <f>Tipy!HF1</f>
        <v>22. kolo</v>
      </c>
      <c r="IP1" s="480"/>
      <c r="IQ1" s="480"/>
      <c r="IR1" s="480"/>
      <c r="IS1" s="480"/>
      <c r="IT1" s="481"/>
      <c r="IU1" s="11"/>
      <c r="IV1" s="479" t="str">
        <f>Tipy!HL1</f>
        <v>23. kolo</v>
      </c>
      <c r="IW1" s="480"/>
      <c r="IX1" s="480"/>
      <c r="IY1" s="480"/>
      <c r="IZ1" s="480"/>
      <c r="JA1" s="481"/>
      <c r="JB1" s="11"/>
      <c r="JC1" s="479" t="str">
        <f>Tipy!HR1</f>
        <v>24. kolo</v>
      </c>
      <c r="JD1" s="480"/>
      <c r="JE1" s="480"/>
      <c r="JF1" s="480"/>
      <c r="JG1" s="480"/>
      <c r="JH1" s="481"/>
      <c r="JI1" s="11"/>
      <c r="JJ1" s="452" t="str">
        <f>Tipy!HX1</f>
        <v>Play off - 1.z</v>
      </c>
      <c r="JK1" s="453"/>
      <c r="JL1" s="453"/>
      <c r="JM1" s="453"/>
      <c r="JN1" s="453"/>
      <c r="JO1" s="454"/>
      <c r="JP1" s="11"/>
      <c r="JQ1" s="479" t="str">
        <f>Tipy!ID1</f>
        <v>25. kolo</v>
      </c>
      <c r="JR1" s="480"/>
      <c r="JS1" s="480"/>
      <c r="JT1" s="480"/>
      <c r="JU1" s="480"/>
      <c r="JV1" s="481"/>
      <c r="JW1" s="11"/>
      <c r="JX1" s="452" t="str">
        <f>Tipy!IJ1</f>
        <v>Play off - 2.z</v>
      </c>
      <c r="JY1" s="453"/>
      <c r="JZ1" s="453"/>
      <c r="KA1" s="453"/>
      <c r="KB1" s="453"/>
      <c r="KC1" s="454"/>
      <c r="KD1" s="11"/>
      <c r="KE1" s="479" t="str">
        <f>Tipy!IP1</f>
        <v>26. kolo</v>
      </c>
      <c r="KF1" s="480"/>
      <c r="KG1" s="480"/>
      <c r="KH1" s="480"/>
      <c r="KI1" s="480"/>
      <c r="KJ1" s="481"/>
      <c r="KK1" s="11"/>
      <c r="KL1" s="493" t="str">
        <f>Tipy!IV1</f>
        <v>Finále</v>
      </c>
      <c r="KM1" s="491"/>
      <c r="KN1" s="491"/>
      <c r="KO1" s="491"/>
      <c r="KP1" s="491"/>
      <c r="KQ1" s="492"/>
      <c r="KR1" s="11"/>
      <c r="KS1" s="476" t="str">
        <f>Tipy!JB1</f>
        <v>5. kolo</v>
      </c>
      <c r="KT1" s="477"/>
      <c r="KU1" s="477"/>
      <c r="KV1" s="477"/>
      <c r="KW1" s="477"/>
      <c r="KX1" s="478"/>
      <c r="KY1" s="11"/>
      <c r="KZ1" s="479" t="str">
        <f>Tipy!JH1</f>
        <v>27. kolo</v>
      </c>
      <c r="LA1" s="480"/>
      <c r="LB1" s="480"/>
      <c r="LC1" s="480"/>
      <c r="LD1" s="480"/>
      <c r="LE1" s="481"/>
      <c r="LF1" s="11"/>
      <c r="LG1" s="452" t="str">
        <f>Tipy!JN1</f>
        <v>Osemfinále - 1.z</v>
      </c>
      <c r="LH1" s="453"/>
      <c r="LI1" s="453"/>
      <c r="LJ1" s="453"/>
      <c r="LK1" s="453"/>
      <c r="LL1" s="454"/>
      <c r="LM1" s="11"/>
      <c r="LN1" s="479" t="str">
        <f>Tipy!JT1</f>
        <v>28. kolo</v>
      </c>
      <c r="LO1" s="480"/>
      <c r="LP1" s="480"/>
      <c r="LQ1" s="480"/>
      <c r="LR1" s="480"/>
      <c r="LS1" s="481"/>
      <c r="LT1" s="11"/>
      <c r="LU1" s="452" t="str">
        <f>Tipy!JZ1</f>
        <v>Osemfinále - 2.z</v>
      </c>
      <c r="LV1" s="453"/>
      <c r="LW1" s="453"/>
      <c r="LX1" s="453"/>
      <c r="LY1" s="453"/>
      <c r="LZ1" s="454"/>
      <c r="MA1" s="11"/>
      <c r="MB1" s="476" t="str">
        <f>Tipy!KF1</f>
        <v>Štvrťfinále</v>
      </c>
      <c r="MC1" s="477"/>
      <c r="MD1" s="477"/>
      <c r="ME1" s="477"/>
      <c r="MF1" s="477"/>
      <c r="MG1" s="478"/>
      <c r="MH1" s="11"/>
      <c r="MI1" s="479" t="str">
        <f>Tipy!KL1</f>
        <v>29. kolo</v>
      </c>
      <c r="MJ1" s="480"/>
      <c r="MK1" s="480"/>
      <c r="ML1" s="480"/>
      <c r="MM1" s="480"/>
      <c r="MN1" s="481"/>
      <c r="MO1" s="11"/>
      <c r="MP1" s="479" t="str">
        <f>Tipy!KR1</f>
        <v>30. kolo</v>
      </c>
      <c r="MQ1" s="480"/>
      <c r="MR1" s="480"/>
      <c r="MS1" s="480"/>
      <c r="MT1" s="480"/>
      <c r="MU1" s="481"/>
      <c r="MV1" s="11"/>
      <c r="MW1" s="479" t="str">
        <f>Tipy!KX1</f>
        <v>31. kolo</v>
      </c>
      <c r="MX1" s="480"/>
      <c r="MY1" s="480"/>
      <c r="MZ1" s="480"/>
      <c r="NA1" s="480"/>
      <c r="NB1" s="481"/>
      <c r="NC1" s="11"/>
      <c r="ND1" s="479" t="str">
        <f>Tipy!LD1</f>
        <v>32. kolo</v>
      </c>
      <c r="NE1" s="480"/>
      <c r="NF1" s="480"/>
      <c r="NG1" s="480"/>
      <c r="NH1" s="480"/>
      <c r="NI1" s="481"/>
      <c r="NJ1" s="11"/>
      <c r="NK1" s="452" t="str">
        <f>Tipy!LJ1</f>
        <v>Štvrťfinále - 1.z</v>
      </c>
      <c r="NL1" s="453"/>
      <c r="NM1" s="453"/>
      <c r="NN1" s="453"/>
      <c r="NO1" s="453"/>
      <c r="NP1" s="454"/>
      <c r="NQ1" s="11"/>
      <c r="NR1" s="479" t="str">
        <f>Tipy!LP1</f>
        <v>33. kolo</v>
      </c>
      <c r="NS1" s="480"/>
      <c r="NT1" s="480"/>
      <c r="NU1" s="480"/>
      <c r="NV1" s="480"/>
      <c r="NW1" s="481"/>
      <c r="NX1" s="11"/>
      <c r="NY1" s="452" t="str">
        <f>Tipy!LV1</f>
        <v>Štvrťfinále - 2.z</v>
      </c>
      <c r="NZ1" s="453"/>
      <c r="OA1" s="453"/>
      <c r="OB1" s="453"/>
      <c r="OC1" s="453"/>
      <c r="OD1" s="454"/>
      <c r="OE1" s="11"/>
      <c r="OF1" s="476" t="str">
        <f>Tipy!MB1</f>
        <v>Semifinále</v>
      </c>
      <c r="OG1" s="477"/>
      <c r="OH1" s="477"/>
      <c r="OI1" s="477"/>
      <c r="OJ1" s="477"/>
      <c r="OK1" s="478"/>
      <c r="OL1" s="11"/>
      <c r="OM1" s="479" t="str">
        <f>Tipy!MH1</f>
        <v>34. kolo</v>
      </c>
      <c r="ON1" s="480"/>
      <c r="OO1" s="480"/>
      <c r="OP1" s="480"/>
      <c r="OQ1" s="480"/>
      <c r="OR1" s="481"/>
      <c r="OS1" s="11"/>
      <c r="OT1" s="479" t="str">
        <f>Tipy!MN1</f>
        <v>35. kolo</v>
      </c>
      <c r="OU1" s="480"/>
      <c r="OV1" s="480"/>
      <c r="OW1" s="480"/>
      <c r="OX1" s="480"/>
      <c r="OY1" s="481"/>
      <c r="OZ1" s="11"/>
      <c r="PA1" s="452" t="str">
        <f>Tipy!MT1</f>
        <v>Semifinále - 1.z</v>
      </c>
      <c r="PB1" s="453"/>
      <c r="PC1" s="453"/>
      <c r="PD1" s="453"/>
      <c r="PE1" s="453"/>
      <c r="PF1" s="454"/>
      <c r="PG1" s="11"/>
      <c r="PH1" s="479" t="str">
        <f>Tipy!MZ1</f>
        <v>36. kolo</v>
      </c>
      <c r="PI1" s="480"/>
      <c r="PJ1" s="480"/>
      <c r="PK1" s="480"/>
      <c r="PL1" s="480"/>
      <c r="PM1" s="481"/>
      <c r="PN1" s="11"/>
      <c r="PO1" s="452" t="str">
        <f>Tipy!NF1</f>
        <v>Semifinále - 2.z</v>
      </c>
      <c r="PP1" s="453"/>
      <c r="PQ1" s="453"/>
      <c r="PR1" s="453"/>
      <c r="PS1" s="453"/>
      <c r="PT1" s="454"/>
      <c r="PU1" s="11"/>
      <c r="PV1" s="479" t="str">
        <f>Tipy!NL1</f>
        <v>37. kolo</v>
      </c>
      <c r="PW1" s="480"/>
      <c r="PX1" s="480"/>
      <c r="PY1" s="480"/>
      <c r="PZ1" s="480"/>
      <c r="QA1" s="481"/>
      <c r="QB1" s="11"/>
      <c r="QC1" s="479" t="str">
        <f>Tipy!NR1</f>
        <v>38. kolo</v>
      </c>
      <c r="QD1" s="480"/>
      <c r="QE1" s="480"/>
      <c r="QF1" s="480"/>
      <c r="QG1" s="480"/>
      <c r="QH1" s="481"/>
      <c r="QJ1" s="452" t="str">
        <f>Tipy!NX1</f>
        <v>Finále</v>
      </c>
      <c r="QK1" s="453"/>
      <c r="QL1" s="453"/>
      <c r="QM1" s="453"/>
      <c r="QN1" s="453"/>
      <c r="QO1" s="454"/>
      <c r="QQ1" s="476" t="str">
        <f>Tipy!OD1</f>
        <v>Finále</v>
      </c>
      <c r="QR1" s="477"/>
      <c r="QS1" s="477"/>
      <c r="QT1" s="477"/>
      <c r="QU1" s="477"/>
      <c r="QV1" s="478"/>
    </row>
    <row r="2" spans="1:464" ht="18" customHeight="1" x14ac:dyDescent="0.2">
      <c r="A2" s="485"/>
      <c r="B2" s="486"/>
      <c r="C2" s="487"/>
      <c r="D2" s="435">
        <f>Tipy!D2</f>
        <v>0</v>
      </c>
      <c r="E2" s="435"/>
      <c r="F2" s="435"/>
      <c r="G2" s="435"/>
      <c r="H2" s="473"/>
      <c r="I2" s="474"/>
      <c r="J2" s="10"/>
      <c r="K2" s="425">
        <f>Tipy!J2</f>
        <v>45151.729166666664</v>
      </c>
      <c r="L2" s="426"/>
      <c r="M2" s="426"/>
      <c r="N2" s="426"/>
      <c r="O2" s="480"/>
      <c r="P2" s="481"/>
      <c r="Q2" s="13"/>
      <c r="R2" s="425">
        <f>Tipy!P2</f>
        <v>45157.666666666664</v>
      </c>
      <c r="S2" s="426"/>
      <c r="T2" s="426"/>
      <c r="U2" s="426"/>
      <c r="V2" s="480"/>
      <c r="W2" s="481"/>
      <c r="X2" s="13"/>
      <c r="Y2" s="425">
        <f>Tipy!V2</f>
        <v>45165.729166666664</v>
      </c>
      <c r="Z2" s="426"/>
      <c r="AA2" s="426"/>
      <c r="AB2" s="426"/>
      <c r="AC2" s="480"/>
      <c r="AD2" s="481"/>
      <c r="AE2" s="13"/>
      <c r="AF2" s="425">
        <f>Tipy!AB2</f>
        <v>45172.625</v>
      </c>
      <c r="AG2" s="426"/>
      <c r="AH2" s="426"/>
      <c r="AI2" s="426"/>
      <c r="AJ2" s="480"/>
      <c r="AK2" s="481"/>
      <c r="AL2" s="13"/>
      <c r="AM2" s="425">
        <f>Tipy!AH2</f>
        <v>45185.5625</v>
      </c>
      <c r="AN2" s="426"/>
      <c r="AO2" s="426"/>
      <c r="AP2" s="426"/>
      <c r="AQ2" s="480"/>
      <c r="AR2" s="481"/>
      <c r="AS2" s="13"/>
      <c r="AT2" s="417">
        <f>Tipy!AN2</f>
        <v>44825.78125</v>
      </c>
      <c r="AU2" s="418"/>
      <c r="AV2" s="418"/>
      <c r="AW2" s="418"/>
      <c r="AX2" s="453"/>
      <c r="AY2" s="454"/>
      <c r="AZ2" s="13"/>
      <c r="BA2" s="425">
        <f>Tipy!AT2</f>
        <v>45193.625</v>
      </c>
      <c r="BB2" s="426"/>
      <c r="BC2" s="426"/>
      <c r="BD2" s="426"/>
      <c r="BE2" s="480"/>
      <c r="BF2" s="481"/>
      <c r="BG2" s="13"/>
      <c r="BH2" s="443">
        <f>Tipy!AZ2</f>
        <v>45196.864583333336</v>
      </c>
      <c r="BI2" s="444"/>
      <c r="BJ2" s="444"/>
      <c r="BK2" s="444"/>
      <c r="BL2" s="491"/>
      <c r="BM2" s="492"/>
      <c r="BN2" s="13"/>
      <c r="BO2" s="425">
        <f>Tipy!BF2</f>
        <v>45199.770833333336</v>
      </c>
      <c r="BP2" s="426"/>
      <c r="BQ2" s="426"/>
      <c r="BR2" s="426"/>
      <c r="BS2" s="480"/>
      <c r="BT2" s="481"/>
      <c r="BU2" s="13"/>
      <c r="BV2" s="417">
        <f>Tipy!BL2</f>
        <v>45204.875</v>
      </c>
      <c r="BW2" s="418"/>
      <c r="BX2" s="418"/>
      <c r="BY2" s="418"/>
      <c r="BZ2" s="453"/>
      <c r="CA2" s="454"/>
      <c r="CB2" s="13"/>
      <c r="CC2" s="425">
        <f>Tipy!BR2</f>
        <v>45207.625</v>
      </c>
      <c r="CD2" s="426"/>
      <c r="CE2" s="426"/>
      <c r="CF2" s="426"/>
      <c r="CG2" s="480"/>
      <c r="CH2" s="481"/>
      <c r="CI2" s="13"/>
      <c r="CJ2" s="425">
        <f>Tipy!BX2</f>
        <v>45220.5625</v>
      </c>
      <c r="CK2" s="426"/>
      <c r="CL2" s="426"/>
      <c r="CM2" s="426"/>
      <c r="CN2" s="480"/>
      <c r="CO2" s="481"/>
      <c r="CP2" s="13"/>
      <c r="CQ2" s="417">
        <f>Tipy!CD2</f>
        <v>45225.875</v>
      </c>
      <c r="CR2" s="418"/>
      <c r="CS2" s="418"/>
      <c r="CT2" s="418"/>
      <c r="CU2" s="453"/>
      <c r="CV2" s="454"/>
      <c r="CW2" s="13"/>
      <c r="CX2" s="425">
        <f>Tipy!CJ2</f>
        <v>45228.625</v>
      </c>
      <c r="CY2" s="426"/>
      <c r="CZ2" s="426"/>
      <c r="DA2" s="426"/>
      <c r="DB2" s="480"/>
      <c r="DC2" s="481"/>
      <c r="DD2" s="13"/>
      <c r="DE2" s="443">
        <f>Tipy!CP2</f>
        <v>45231.864583333336</v>
      </c>
      <c r="DF2" s="444"/>
      <c r="DG2" s="444"/>
      <c r="DH2" s="444"/>
      <c r="DI2" s="491"/>
      <c r="DJ2" s="492"/>
      <c r="DK2" s="13"/>
      <c r="DL2" s="425">
        <f>Tipy!CV2</f>
        <v>45235.729166666664</v>
      </c>
      <c r="DM2" s="426"/>
      <c r="DN2" s="426"/>
      <c r="DO2" s="426"/>
      <c r="DP2" s="480"/>
      <c r="DQ2" s="481"/>
      <c r="DR2" s="13"/>
      <c r="DS2" s="417">
        <f>Tipy!DB2</f>
        <v>45239.78125</v>
      </c>
      <c r="DT2" s="418"/>
      <c r="DU2" s="418"/>
      <c r="DV2" s="418"/>
      <c r="DW2" s="453"/>
      <c r="DX2" s="454"/>
      <c r="DY2" s="13"/>
      <c r="DZ2" s="425">
        <f>Tipy!DH2</f>
        <v>45242.625</v>
      </c>
      <c r="EA2" s="426"/>
      <c r="EB2" s="426"/>
      <c r="EC2" s="426"/>
      <c r="ED2" s="480"/>
      <c r="EE2" s="481"/>
      <c r="EF2" s="13"/>
      <c r="EG2" s="425">
        <f>Tipy!DN2</f>
        <v>45255.5625</v>
      </c>
      <c r="EH2" s="426"/>
      <c r="EI2" s="426"/>
      <c r="EJ2" s="426"/>
      <c r="EK2" s="480"/>
      <c r="EL2" s="481"/>
      <c r="EM2" s="13"/>
      <c r="EN2" s="417">
        <f>Tipy!DT2</f>
        <v>45260.875</v>
      </c>
      <c r="EO2" s="418"/>
      <c r="EP2" s="418"/>
      <c r="EQ2" s="418"/>
      <c r="ER2" s="453"/>
      <c r="ES2" s="454"/>
      <c r="ET2" s="13"/>
      <c r="EU2" s="425">
        <f>Tipy!DZ2</f>
        <v>45262.666666666664</v>
      </c>
      <c r="EV2" s="426"/>
      <c r="EW2" s="426"/>
      <c r="EX2" s="426"/>
      <c r="EY2" s="480"/>
      <c r="EZ2" s="481"/>
      <c r="FA2" s="13"/>
      <c r="FB2" s="425">
        <f>Tipy!EF2</f>
        <v>45265.864583333336</v>
      </c>
      <c r="FC2" s="426"/>
      <c r="FD2" s="426"/>
      <c r="FE2" s="426"/>
      <c r="FF2" s="480"/>
      <c r="FG2" s="481"/>
      <c r="FH2" s="13"/>
      <c r="FI2" s="425">
        <f>Tipy!EL2</f>
        <v>45269.666666666664</v>
      </c>
      <c r="FJ2" s="426"/>
      <c r="FK2" s="426"/>
      <c r="FL2" s="426"/>
      <c r="FM2" s="480"/>
      <c r="FN2" s="481"/>
      <c r="FO2" s="13"/>
      <c r="FP2" s="417">
        <f>Tipy!ER2</f>
        <v>45274.875</v>
      </c>
      <c r="FQ2" s="418"/>
      <c r="FR2" s="418"/>
      <c r="FS2" s="418"/>
      <c r="FT2" s="453"/>
      <c r="FU2" s="454"/>
      <c r="FV2" s="13"/>
      <c r="FW2" s="425">
        <f>Tipy!EX2</f>
        <v>45276.666666666664</v>
      </c>
      <c r="FX2" s="426"/>
      <c r="FY2" s="426"/>
      <c r="FZ2" s="426"/>
      <c r="GA2" s="480"/>
      <c r="GB2" s="481"/>
      <c r="GC2" s="13"/>
      <c r="GD2" s="443">
        <f>Tipy!FD2</f>
        <v>45279.666666666664</v>
      </c>
      <c r="GE2" s="444"/>
      <c r="GF2" s="444"/>
      <c r="GG2" s="444"/>
      <c r="GH2" s="491"/>
      <c r="GI2" s="492"/>
      <c r="GJ2" s="13"/>
      <c r="GK2" s="425">
        <f>Tipy!FJ2</f>
        <v>45283.666666666664</v>
      </c>
      <c r="GL2" s="426"/>
      <c r="GM2" s="426"/>
      <c r="GN2" s="426"/>
      <c r="GO2" s="480"/>
      <c r="GP2" s="481"/>
      <c r="GQ2" s="13"/>
      <c r="GR2" s="425">
        <f>Tipy!FP2</f>
        <v>45286.666666666664</v>
      </c>
      <c r="GS2" s="426"/>
      <c r="GT2" s="426"/>
      <c r="GU2" s="426"/>
      <c r="GV2" s="480"/>
      <c r="GW2" s="481"/>
      <c r="GX2" s="13"/>
      <c r="GY2" s="425">
        <f>Tipy!FV2</f>
        <v>45290.666666666664</v>
      </c>
      <c r="GZ2" s="426"/>
      <c r="HA2" s="426"/>
      <c r="HB2" s="426"/>
      <c r="HC2" s="480"/>
      <c r="HD2" s="481"/>
      <c r="HE2" s="13"/>
      <c r="HF2" s="497">
        <f>Tipy!GB2</f>
        <v>44932.864583333336</v>
      </c>
      <c r="HG2" s="498"/>
      <c r="HH2" s="498"/>
      <c r="HI2" s="498"/>
      <c r="HJ2" s="494"/>
      <c r="HK2" s="495"/>
      <c r="HL2" s="13"/>
      <c r="HM2" s="443">
        <f>Tipy!GH2</f>
        <v>44935.666666666664</v>
      </c>
      <c r="HN2" s="444"/>
      <c r="HO2" s="444"/>
      <c r="HP2" s="444"/>
      <c r="HQ2" s="491"/>
      <c r="HR2" s="492"/>
      <c r="HS2" s="13"/>
      <c r="HT2" s="425">
        <f>Tipy!GN2</f>
        <v>44939.666666666664</v>
      </c>
      <c r="HU2" s="426"/>
      <c r="HV2" s="426"/>
      <c r="HW2" s="426"/>
      <c r="HX2" s="480"/>
      <c r="HY2" s="481"/>
      <c r="HZ2" s="13"/>
      <c r="IA2" s="443">
        <f>Tipy!GT2</f>
        <v>44949.666666666664</v>
      </c>
      <c r="IB2" s="444"/>
      <c r="IC2" s="444"/>
      <c r="ID2" s="444"/>
      <c r="IE2" s="491"/>
      <c r="IF2" s="492"/>
      <c r="IG2" s="13"/>
      <c r="IH2" s="407">
        <f>Tipy!GZ2</f>
        <v>44953.604166666664</v>
      </c>
      <c r="II2" s="408"/>
      <c r="IJ2" s="408"/>
      <c r="IK2" s="408"/>
      <c r="IL2" s="477"/>
      <c r="IM2" s="478"/>
      <c r="IN2" s="13"/>
      <c r="IO2" s="425">
        <f>Tipy!HF2</f>
        <v>44957.666666666664</v>
      </c>
      <c r="IP2" s="426"/>
      <c r="IQ2" s="426"/>
      <c r="IR2" s="426"/>
      <c r="IS2" s="480"/>
      <c r="IT2" s="481"/>
      <c r="IU2" s="13"/>
      <c r="IV2" s="425">
        <f>Tipy!HL2</f>
        <v>44960.666666666664</v>
      </c>
      <c r="IW2" s="426"/>
      <c r="IX2" s="426"/>
      <c r="IY2" s="426"/>
      <c r="IZ2" s="480"/>
      <c r="JA2" s="481"/>
      <c r="JB2" s="13"/>
      <c r="JC2" s="425">
        <f>Tipy!HR2</f>
        <v>44967.666666666664</v>
      </c>
      <c r="JD2" s="426"/>
      <c r="JE2" s="426"/>
      <c r="JF2" s="426"/>
      <c r="JG2" s="480"/>
      <c r="JH2" s="481"/>
      <c r="JI2" s="13"/>
      <c r="JJ2" s="417">
        <f>Tipy!HX2</f>
        <v>44972.875</v>
      </c>
      <c r="JK2" s="418"/>
      <c r="JL2" s="418"/>
      <c r="JM2" s="418"/>
      <c r="JN2" s="453"/>
      <c r="JO2" s="454"/>
      <c r="JP2" s="13"/>
      <c r="JQ2" s="425">
        <f>Tipy!ID2</f>
        <v>44974.666666666664</v>
      </c>
      <c r="JR2" s="426"/>
      <c r="JS2" s="426"/>
      <c r="JT2" s="426"/>
      <c r="JU2" s="480"/>
      <c r="JV2" s="481"/>
      <c r="JW2" s="13"/>
      <c r="JX2" s="417">
        <f>Tipy!IJ2</f>
        <v>44979.875</v>
      </c>
      <c r="JY2" s="418"/>
      <c r="JZ2" s="418"/>
      <c r="KA2" s="418"/>
      <c r="KB2" s="453"/>
      <c r="KC2" s="454"/>
      <c r="KD2" s="13"/>
      <c r="KE2" s="425">
        <f>Tipy!IP2</f>
        <v>44981.666666666664</v>
      </c>
      <c r="KF2" s="426"/>
      <c r="KG2" s="426"/>
      <c r="KH2" s="426"/>
      <c r="KI2" s="480"/>
      <c r="KJ2" s="481"/>
      <c r="KK2" s="13"/>
      <c r="KL2" s="443">
        <f>Tipy!IV2</f>
        <v>44982.666666666664</v>
      </c>
      <c r="KM2" s="444"/>
      <c r="KN2" s="444"/>
      <c r="KO2" s="444"/>
      <c r="KP2" s="491"/>
      <c r="KQ2" s="492"/>
      <c r="KR2" s="13"/>
      <c r="KS2" s="407">
        <f>Tipy!JB2</f>
        <v>44985.666666666664</v>
      </c>
      <c r="KT2" s="408"/>
      <c r="KU2" s="408"/>
      <c r="KV2" s="408"/>
      <c r="KW2" s="477"/>
      <c r="KX2" s="478"/>
      <c r="KY2" s="13"/>
      <c r="KZ2" s="425">
        <f>Tipy!JH2</f>
        <v>44987.666666666664</v>
      </c>
      <c r="LA2" s="426"/>
      <c r="LB2" s="426"/>
      <c r="LC2" s="426"/>
      <c r="LD2" s="480"/>
      <c r="LE2" s="481"/>
      <c r="LF2" s="13"/>
      <c r="LG2" s="417">
        <f>Tipy!JN2</f>
        <v>44992.875</v>
      </c>
      <c r="LH2" s="418"/>
      <c r="LI2" s="418"/>
      <c r="LJ2" s="418"/>
      <c r="LK2" s="453"/>
      <c r="LL2" s="454"/>
      <c r="LM2" s="13"/>
      <c r="LN2" s="425">
        <f>Tipy!JT2</f>
        <v>44994.666666666664</v>
      </c>
      <c r="LO2" s="426"/>
      <c r="LP2" s="426"/>
      <c r="LQ2" s="426"/>
      <c r="LR2" s="480"/>
      <c r="LS2" s="481"/>
      <c r="LT2" s="13"/>
      <c r="LU2" s="417">
        <f>Tipy!JZ2</f>
        <v>44999.875</v>
      </c>
      <c r="LV2" s="418"/>
      <c r="LW2" s="418"/>
      <c r="LX2" s="418"/>
      <c r="LY2" s="453"/>
      <c r="LZ2" s="454"/>
      <c r="MA2" s="13"/>
      <c r="MB2" s="407">
        <f>Tipy!KF2</f>
        <v>45001.666666666664</v>
      </c>
      <c r="MC2" s="408"/>
      <c r="MD2" s="408"/>
      <c r="ME2" s="408"/>
      <c r="MF2" s="477"/>
      <c r="MG2" s="478"/>
      <c r="MH2" s="13"/>
      <c r="MI2" s="425">
        <f>Tipy!KL2</f>
        <v>45001.666666666664</v>
      </c>
      <c r="MJ2" s="426"/>
      <c r="MK2" s="426"/>
      <c r="ML2" s="426"/>
      <c r="MM2" s="480"/>
      <c r="MN2" s="481"/>
      <c r="MO2" s="13"/>
      <c r="MP2" s="425">
        <f>Tipy!KR2</f>
        <v>45015.666666666664</v>
      </c>
      <c r="MQ2" s="426"/>
      <c r="MR2" s="426"/>
      <c r="MS2" s="426"/>
      <c r="MT2" s="480"/>
      <c r="MU2" s="481"/>
      <c r="MV2" s="13"/>
      <c r="MW2" s="425">
        <f>Tipy!KX2</f>
        <v>45019.875</v>
      </c>
      <c r="MX2" s="426"/>
      <c r="MY2" s="426"/>
      <c r="MZ2" s="426"/>
      <c r="NA2" s="480"/>
      <c r="NB2" s="481"/>
      <c r="NC2" s="13"/>
      <c r="ND2" s="425">
        <f>Tipy!LD2</f>
        <v>45022.666666666664</v>
      </c>
      <c r="NE2" s="426"/>
      <c r="NF2" s="426"/>
      <c r="NG2" s="426"/>
      <c r="NH2" s="480"/>
      <c r="NI2" s="481"/>
      <c r="NJ2" s="13"/>
      <c r="NK2" s="417">
        <f>Tipy!LJ2</f>
        <v>45027.875</v>
      </c>
      <c r="NL2" s="418"/>
      <c r="NM2" s="418"/>
      <c r="NN2" s="418"/>
      <c r="NO2" s="453"/>
      <c r="NP2" s="454"/>
      <c r="NQ2" s="13"/>
      <c r="NR2" s="425">
        <f>Tipy!LP2</f>
        <v>45029.666666666664</v>
      </c>
      <c r="NS2" s="426"/>
      <c r="NT2" s="426"/>
      <c r="NU2" s="426"/>
      <c r="NV2" s="480"/>
      <c r="NW2" s="481"/>
      <c r="NX2" s="13"/>
      <c r="NY2" s="417">
        <f>Tipy!LV2</f>
        <v>45034.875</v>
      </c>
      <c r="NZ2" s="418"/>
      <c r="OA2" s="418"/>
      <c r="OB2" s="418"/>
      <c r="OC2" s="453"/>
      <c r="OD2" s="454"/>
      <c r="OE2" s="13"/>
      <c r="OF2" s="407">
        <f>Tipy!MB2</f>
        <v>45036.666666666664</v>
      </c>
      <c r="OG2" s="408"/>
      <c r="OH2" s="408"/>
      <c r="OI2" s="408"/>
      <c r="OJ2" s="477"/>
      <c r="OK2" s="478"/>
      <c r="OL2" s="13"/>
      <c r="OM2" s="425">
        <f>Tipy!MH2</f>
        <v>45036.666666666664</v>
      </c>
      <c r="ON2" s="426"/>
      <c r="OO2" s="426"/>
      <c r="OP2" s="426"/>
      <c r="OQ2" s="480"/>
      <c r="OR2" s="481"/>
      <c r="OS2" s="13"/>
      <c r="OT2" s="425">
        <f>Tipy!MN2</f>
        <v>45043.666666666664</v>
      </c>
      <c r="OU2" s="426"/>
      <c r="OV2" s="426"/>
      <c r="OW2" s="426"/>
      <c r="OX2" s="480"/>
      <c r="OY2" s="481"/>
      <c r="OZ2" s="13"/>
      <c r="PA2" s="417">
        <f>Tipy!MT2</f>
        <v>45048.875</v>
      </c>
      <c r="PB2" s="418"/>
      <c r="PC2" s="418"/>
      <c r="PD2" s="418"/>
      <c r="PE2" s="453"/>
      <c r="PF2" s="454"/>
      <c r="PG2" s="13"/>
      <c r="PH2" s="425">
        <f>Tipy!MZ2</f>
        <v>45050.666666666664</v>
      </c>
      <c r="PI2" s="426"/>
      <c r="PJ2" s="426"/>
      <c r="PK2" s="426"/>
      <c r="PL2" s="480"/>
      <c r="PM2" s="481"/>
      <c r="PN2" s="13"/>
      <c r="PO2" s="417">
        <f>Tipy!NF2</f>
        <v>45055.875</v>
      </c>
      <c r="PP2" s="418"/>
      <c r="PQ2" s="418"/>
      <c r="PR2" s="418"/>
      <c r="PS2" s="453"/>
      <c r="PT2" s="454"/>
      <c r="PU2" s="13"/>
      <c r="PV2" s="425">
        <f>Tipy!NL2</f>
        <v>45057.666666666664</v>
      </c>
      <c r="PW2" s="426"/>
      <c r="PX2" s="426"/>
      <c r="PY2" s="426"/>
      <c r="PZ2" s="480"/>
      <c r="QA2" s="481"/>
      <c r="QB2" s="13"/>
      <c r="QC2" s="425">
        <f>Tipy!NR2</f>
        <v>45065.708333333336</v>
      </c>
      <c r="QD2" s="426"/>
      <c r="QE2" s="426"/>
      <c r="QF2" s="426"/>
      <c r="QG2" s="480"/>
      <c r="QH2" s="481"/>
      <c r="QJ2" s="417">
        <f>Tipy!NX2</f>
        <v>45068.875</v>
      </c>
      <c r="QK2" s="418"/>
      <c r="QL2" s="418"/>
      <c r="QM2" s="418"/>
      <c r="QN2" s="453"/>
      <c r="QO2" s="454"/>
      <c r="QQ2" s="407">
        <f>Tipy!OD2</f>
        <v>45071.666666666664</v>
      </c>
      <c r="QR2" s="408"/>
      <c r="QS2" s="408"/>
      <c r="QT2" s="408"/>
      <c r="QU2" s="477"/>
      <c r="QV2" s="478"/>
    </row>
    <row r="3" spans="1:464" ht="18" customHeight="1" thickBot="1" x14ac:dyDescent="0.25">
      <c r="A3" s="485"/>
      <c r="B3" s="486"/>
      <c r="C3" s="487"/>
      <c r="D3" s="437">
        <f>Tipy!D3</f>
        <v>0</v>
      </c>
      <c r="E3" s="437"/>
      <c r="F3" s="437"/>
      <c r="G3" s="46"/>
      <c r="H3" s="47" t="s">
        <v>0</v>
      </c>
      <c r="I3" s="48">
        <v>1</v>
      </c>
      <c r="J3" s="10"/>
      <c r="K3" s="427" t="str">
        <f>Tipy!J3</f>
        <v>Chelsea (V)</v>
      </c>
      <c r="L3" s="428"/>
      <c r="M3" s="428"/>
      <c r="N3" s="18">
        <v>1</v>
      </c>
      <c r="O3" s="19" t="s">
        <v>0</v>
      </c>
      <c r="P3" s="20">
        <v>1</v>
      </c>
      <c r="Q3" s="17"/>
      <c r="R3" s="427" t="str">
        <f>Tipy!P3</f>
        <v>Bournemouth (D)</v>
      </c>
      <c r="S3" s="428"/>
      <c r="T3" s="428"/>
      <c r="U3" s="18">
        <v>3</v>
      </c>
      <c r="V3" s="19" t="s">
        <v>0</v>
      </c>
      <c r="W3" s="20">
        <v>1</v>
      </c>
      <c r="X3" s="17"/>
      <c r="Y3" s="427" t="str">
        <f>Tipy!V3</f>
        <v>Newcastle (V)</v>
      </c>
      <c r="Z3" s="428"/>
      <c r="AA3" s="428"/>
      <c r="AB3" s="18">
        <v>1</v>
      </c>
      <c r="AC3" s="19" t="s">
        <v>0</v>
      </c>
      <c r="AD3" s="20">
        <v>2</v>
      </c>
      <c r="AE3" s="17"/>
      <c r="AF3" s="427" t="str">
        <f>Tipy!AB3</f>
        <v>Aston Villa (D)</v>
      </c>
      <c r="AG3" s="428"/>
      <c r="AH3" s="428"/>
      <c r="AI3" s="18">
        <v>3</v>
      </c>
      <c r="AJ3" s="19" t="s">
        <v>0</v>
      </c>
      <c r="AK3" s="20">
        <v>0</v>
      </c>
      <c r="AL3" s="17"/>
      <c r="AM3" s="427" t="str">
        <f>Tipy!AH3</f>
        <v>Wolves (V)</v>
      </c>
      <c r="AN3" s="428"/>
      <c r="AO3" s="428"/>
      <c r="AP3" s="18">
        <v>1</v>
      </c>
      <c r="AQ3" s="19" t="s">
        <v>0</v>
      </c>
      <c r="AR3" s="20">
        <v>3</v>
      </c>
      <c r="AS3" s="17"/>
      <c r="AT3" s="514" t="str">
        <f>Tipy!AN3</f>
        <v>LASK Linz (V)</v>
      </c>
      <c r="AU3" s="515"/>
      <c r="AV3" s="515"/>
      <c r="AW3" s="14">
        <v>1</v>
      </c>
      <c r="AX3" s="15" t="s">
        <v>0</v>
      </c>
      <c r="AY3" s="16">
        <v>3</v>
      </c>
      <c r="AZ3" s="17"/>
      <c r="BA3" s="427" t="str">
        <f>Tipy!AT3</f>
        <v>West Ham (D)</v>
      </c>
      <c r="BB3" s="428"/>
      <c r="BC3" s="428"/>
      <c r="BD3" s="18">
        <v>3</v>
      </c>
      <c r="BE3" s="19" t="s">
        <v>0</v>
      </c>
      <c r="BF3" s="20">
        <v>1</v>
      </c>
      <c r="BG3" s="17"/>
      <c r="BH3" s="445" t="str">
        <f>IF(Tipy!AZ3="","",Tipy!AZ3)</f>
        <v>Leicester (D)</v>
      </c>
      <c r="BI3" s="446"/>
      <c r="BJ3" s="446"/>
      <c r="BK3" s="35">
        <v>3</v>
      </c>
      <c r="BL3" s="36" t="s">
        <v>0</v>
      </c>
      <c r="BM3" s="37">
        <v>1</v>
      </c>
      <c r="BN3" s="17"/>
      <c r="BO3" s="427" t="str">
        <f>Tipy!BF3</f>
        <v>Tottenham (V)</v>
      </c>
      <c r="BP3" s="428"/>
      <c r="BQ3" s="428"/>
      <c r="BR3" s="18">
        <v>2</v>
      </c>
      <c r="BS3" s="19" t="s">
        <v>0</v>
      </c>
      <c r="BT3" s="20">
        <v>1</v>
      </c>
      <c r="BU3" s="17"/>
      <c r="BV3" s="419" t="str">
        <f>IF(Tipy!BL3="","",Tipy!BL3)</f>
        <v>Union SG (D)</v>
      </c>
      <c r="BW3" s="420"/>
      <c r="BX3" s="420"/>
      <c r="BY3" s="14">
        <v>2</v>
      </c>
      <c r="BZ3" s="15" t="s">
        <v>0</v>
      </c>
      <c r="CA3" s="16">
        <v>0</v>
      </c>
      <c r="CB3" s="17"/>
      <c r="CC3" s="427" t="str">
        <f>Tipy!BR3</f>
        <v>Brighton (V)</v>
      </c>
      <c r="CD3" s="428"/>
      <c r="CE3" s="428"/>
      <c r="CF3" s="18">
        <v>2</v>
      </c>
      <c r="CG3" s="19" t="s">
        <v>0</v>
      </c>
      <c r="CH3" s="20">
        <v>2</v>
      </c>
      <c r="CI3" s="17"/>
      <c r="CJ3" s="427" t="str">
        <f>Tipy!BX3</f>
        <v>Everton (D)</v>
      </c>
      <c r="CK3" s="428"/>
      <c r="CL3" s="428"/>
      <c r="CM3" s="18">
        <v>2</v>
      </c>
      <c r="CN3" s="19" t="s">
        <v>0</v>
      </c>
      <c r="CO3" s="20">
        <v>0</v>
      </c>
      <c r="CP3" s="17"/>
      <c r="CQ3" s="419" t="str">
        <f>IF(Tipy!CD3="","",Tipy!CD3)</f>
        <v>Toulouse (D)</v>
      </c>
      <c r="CR3" s="420"/>
      <c r="CS3" s="420"/>
      <c r="CT3" s="14">
        <v>5</v>
      </c>
      <c r="CU3" s="15" t="s">
        <v>0</v>
      </c>
      <c r="CV3" s="16">
        <v>1</v>
      </c>
      <c r="CW3" s="17"/>
      <c r="CX3" s="427" t="str">
        <f>Tipy!CJ3</f>
        <v>Nottingham (D)</v>
      </c>
      <c r="CY3" s="428"/>
      <c r="CZ3" s="428"/>
      <c r="DA3" s="18">
        <v>3</v>
      </c>
      <c r="DB3" s="19" t="s">
        <v>0</v>
      </c>
      <c r="DC3" s="20">
        <v>0</v>
      </c>
      <c r="DD3" s="17"/>
      <c r="DE3" s="445" t="str">
        <f>IF(Tipy!CP3="","",Tipy!CP3)</f>
        <v>Bournemouth (V)</v>
      </c>
      <c r="DF3" s="446"/>
      <c r="DG3" s="446"/>
      <c r="DH3" s="35">
        <v>1</v>
      </c>
      <c r="DI3" s="36" t="s">
        <v>0</v>
      </c>
      <c r="DJ3" s="37">
        <v>2</v>
      </c>
      <c r="DK3" s="17"/>
      <c r="DL3" s="427" t="str">
        <f>Tipy!CV3</f>
        <v>Luton (V)</v>
      </c>
      <c r="DM3" s="428"/>
      <c r="DN3" s="428"/>
      <c r="DO3" s="18">
        <v>1</v>
      </c>
      <c r="DP3" s="19" t="s">
        <v>0</v>
      </c>
      <c r="DQ3" s="20">
        <v>1</v>
      </c>
      <c r="DR3" s="17"/>
      <c r="DS3" s="419" t="s">
        <v>376</v>
      </c>
      <c r="DT3" s="420"/>
      <c r="DU3" s="420"/>
      <c r="DV3" s="14">
        <v>3</v>
      </c>
      <c r="DW3" s="15" t="s">
        <v>0</v>
      </c>
      <c r="DX3" s="16">
        <v>2</v>
      </c>
      <c r="DY3" s="17"/>
      <c r="DZ3" s="427" t="str">
        <f>Tipy!DH3</f>
        <v>Brentford (D)</v>
      </c>
      <c r="EA3" s="428"/>
      <c r="EB3" s="428"/>
      <c r="EC3" s="18">
        <v>3</v>
      </c>
      <c r="ED3" s="19" t="s">
        <v>0</v>
      </c>
      <c r="EE3" s="20">
        <v>0</v>
      </c>
      <c r="EF3" s="17"/>
      <c r="EG3" s="427" t="str">
        <f>Tipy!DN3</f>
        <v>Man City (V)</v>
      </c>
      <c r="EH3" s="428"/>
      <c r="EI3" s="428"/>
      <c r="EJ3" s="18">
        <v>1</v>
      </c>
      <c r="EK3" s="19" t="s">
        <v>0</v>
      </c>
      <c r="EL3" s="20">
        <v>1</v>
      </c>
      <c r="EM3" s="17"/>
      <c r="EN3" s="419" t="s">
        <v>377</v>
      </c>
      <c r="EO3" s="420"/>
      <c r="EP3" s="420"/>
      <c r="EQ3" s="14">
        <v>4</v>
      </c>
      <c r="ER3" s="15" t="s">
        <v>0</v>
      </c>
      <c r="ES3" s="16">
        <v>0</v>
      </c>
      <c r="ET3" s="17"/>
      <c r="EU3" s="427" t="str">
        <f>Tipy!DZ3</f>
        <v>Fulham (D)</v>
      </c>
      <c r="EV3" s="428"/>
      <c r="EW3" s="428"/>
      <c r="EX3" s="18">
        <v>4</v>
      </c>
      <c r="EY3" s="19" t="s">
        <v>0</v>
      </c>
      <c r="EZ3" s="20">
        <v>3</v>
      </c>
      <c r="FA3" s="17"/>
      <c r="FB3" s="427" t="str">
        <f>Tipy!EF3</f>
        <v>Sheffield (V)</v>
      </c>
      <c r="FC3" s="428"/>
      <c r="FD3" s="428"/>
      <c r="FE3" s="18">
        <v>0</v>
      </c>
      <c r="FF3" s="19" t="s">
        <v>0</v>
      </c>
      <c r="FG3" s="20">
        <v>2</v>
      </c>
      <c r="FH3" s="17"/>
      <c r="FI3" s="427" t="str">
        <f>Tipy!EL3</f>
        <v>Crystal Palace (V)</v>
      </c>
      <c r="FJ3" s="428"/>
      <c r="FK3" s="428"/>
      <c r="FL3" s="18">
        <v>1</v>
      </c>
      <c r="FM3" s="19" t="s">
        <v>0</v>
      </c>
      <c r="FN3" s="20">
        <v>2</v>
      </c>
      <c r="FO3" s="17"/>
      <c r="FP3" s="419" t="str">
        <f>IF(Tipy!ER3="","",Tipy!ER3)</f>
        <v>Union SG (V)</v>
      </c>
      <c r="FQ3" s="420"/>
      <c r="FR3" s="420"/>
      <c r="FS3" s="14">
        <v>2</v>
      </c>
      <c r="FT3" s="15" t="s">
        <v>0</v>
      </c>
      <c r="FU3" s="16">
        <v>1</v>
      </c>
      <c r="FV3" s="17"/>
      <c r="FW3" s="427" t="str">
        <f>Tipy!EX3</f>
        <v>Man Utd (D)</v>
      </c>
      <c r="FX3" s="428"/>
      <c r="FY3" s="428"/>
      <c r="FZ3" s="18">
        <v>0</v>
      </c>
      <c r="GA3" s="19" t="s">
        <v>0</v>
      </c>
      <c r="GB3" s="20">
        <v>0</v>
      </c>
      <c r="GC3" s="17"/>
      <c r="GD3" s="445" t="str">
        <f>IF(Tipy!FD3="","",Tipy!FD3)</f>
        <v/>
      </c>
      <c r="GE3" s="446"/>
      <c r="GF3" s="446"/>
      <c r="GG3" s="35"/>
      <c r="GH3" s="36" t="s">
        <v>0</v>
      </c>
      <c r="GI3" s="37"/>
      <c r="GJ3" s="17"/>
      <c r="GK3" s="427" t="str">
        <f>Tipy!FJ3</f>
        <v>Arsenal (D)</v>
      </c>
      <c r="GL3" s="428"/>
      <c r="GM3" s="428"/>
      <c r="GN3" s="18"/>
      <c r="GO3" s="19" t="s">
        <v>0</v>
      </c>
      <c r="GP3" s="20"/>
      <c r="GQ3" s="17"/>
      <c r="GR3" s="427" t="str">
        <f>Tipy!FP3</f>
        <v>Burnley (V)</v>
      </c>
      <c r="GS3" s="428"/>
      <c r="GT3" s="428"/>
      <c r="GU3" s="18"/>
      <c r="GV3" s="19" t="s">
        <v>0</v>
      </c>
      <c r="GW3" s="20"/>
      <c r="GX3" s="17"/>
      <c r="GY3" s="427" t="str">
        <f>Tipy!FV3</f>
        <v>Newcastle (D)</v>
      </c>
      <c r="GZ3" s="428"/>
      <c r="HA3" s="428"/>
      <c r="HB3" s="18"/>
      <c r="HC3" s="19" t="s">
        <v>0</v>
      </c>
      <c r="HD3" s="20"/>
      <c r="HE3" s="17"/>
      <c r="HF3" s="516" t="str">
        <f>IF(Tipy!GB3="","",Tipy!GB3)</f>
        <v/>
      </c>
      <c r="HG3" s="517"/>
      <c r="HH3" s="517"/>
      <c r="HI3" s="133"/>
      <c r="HJ3" s="134" t="s">
        <v>0</v>
      </c>
      <c r="HK3" s="135"/>
      <c r="HL3" s="17"/>
      <c r="HM3" s="445" t="str">
        <f>IF(Tipy!GH3="","",Tipy!GH3)</f>
        <v/>
      </c>
      <c r="HN3" s="446"/>
      <c r="HO3" s="446"/>
      <c r="HP3" s="35"/>
      <c r="HQ3" s="36" t="s">
        <v>0</v>
      </c>
      <c r="HR3" s="37"/>
      <c r="HS3" s="17"/>
      <c r="HT3" s="427" t="str">
        <f>Tipy!GN3</f>
        <v>Bournemouth (V)</v>
      </c>
      <c r="HU3" s="428"/>
      <c r="HV3" s="428"/>
      <c r="HW3" s="18"/>
      <c r="HX3" s="19" t="s">
        <v>0</v>
      </c>
      <c r="HY3" s="20"/>
      <c r="HZ3" s="17"/>
      <c r="IA3" s="445" t="str">
        <f>IF(Tipy!GT3="","",Tipy!GT3)</f>
        <v/>
      </c>
      <c r="IB3" s="446"/>
      <c r="IC3" s="446"/>
      <c r="ID3" s="35"/>
      <c r="IE3" s="36" t="s">
        <v>0</v>
      </c>
      <c r="IF3" s="37"/>
      <c r="IG3" s="17"/>
      <c r="IH3" s="409" t="str">
        <f>IF(Tipy!GZ3="","",Tipy!GZ3)</f>
        <v/>
      </c>
      <c r="II3" s="410"/>
      <c r="IJ3" s="410"/>
      <c r="IK3" s="38"/>
      <c r="IL3" s="39" t="s">
        <v>0</v>
      </c>
      <c r="IM3" s="40"/>
      <c r="IN3" s="17"/>
      <c r="IO3" s="518" t="str">
        <f>Tipy!HF3</f>
        <v>Chelsea (D)</v>
      </c>
      <c r="IP3" s="519"/>
      <c r="IQ3" s="519"/>
      <c r="IR3" s="18"/>
      <c r="IS3" s="19" t="s">
        <v>0</v>
      </c>
      <c r="IT3" s="20"/>
      <c r="IU3" s="17"/>
      <c r="IV3" s="427" t="str">
        <f>Tipy!HL3</f>
        <v>Arsenal (V)</v>
      </c>
      <c r="IW3" s="428"/>
      <c r="IX3" s="428"/>
      <c r="IY3" s="18"/>
      <c r="IZ3" s="19" t="s">
        <v>0</v>
      </c>
      <c r="JA3" s="20"/>
      <c r="JB3" s="17"/>
      <c r="JC3" s="427" t="str">
        <f>Tipy!HR3</f>
        <v>Burnley (D)</v>
      </c>
      <c r="JD3" s="428"/>
      <c r="JE3" s="428"/>
      <c r="JF3" s="18"/>
      <c r="JG3" s="19" t="s">
        <v>0</v>
      </c>
      <c r="JH3" s="20"/>
      <c r="JI3" s="17"/>
      <c r="JJ3" s="419" t="str">
        <f>IF(Tipy!HX3="","",Tipy!HX3)</f>
        <v/>
      </c>
      <c r="JK3" s="420"/>
      <c r="JL3" s="420"/>
      <c r="JM3" s="14"/>
      <c r="JN3" s="15" t="s">
        <v>0</v>
      </c>
      <c r="JO3" s="16"/>
      <c r="JP3" s="17"/>
      <c r="JQ3" s="427" t="str">
        <f>Tipy!ID3</f>
        <v>Brentford (V)</v>
      </c>
      <c r="JR3" s="428"/>
      <c r="JS3" s="428"/>
      <c r="JT3" s="18"/>
      <c r="JU3" s="19" t="s">
        <v>0</v>
      </c>
      <c r="JV3" s="20"/>
      <c r="JW3" s="17"/>
      <c r="JX3" s="419" t="str">
        <f>IF(Tipy!IJ3="","",Tipy!IJ3)</f>
        <v/>
      </c>
      <c r="JY3" s="420"/>
      <c r="JZ3" s="420"/>
      <c r="KA3" s="14"/>
      <c r="KB3" s="15" t="s">
        <v>0</v>
      </c>
      <c r="KC3" s="16"/>
      <c r="KD3" s="17"/>
      <c r="KE3" s="427" t="str">
        <f>Tipy!IP3</f>
        <v>Luton (D)</v>
      </c>
      <c r="KF3" s="428"/>
      <c r="KG3" s="428"/>
      <c r="KH3" s="18"/>
      <c r="KI3" s="19" t="s">
        <v>0</v>
      </c>
      <c r="KJ3" s="20"/>
      <c r="KK3" s="17"/>
      <c r="KL3" s="445" t="str">
        <f>IF(Tipy!IV3="","",Tipy!IV3)</f>
        <v/>
      </c>
      <c r="KM3" s="446"/>
      <c r="KN3" s="446"/>
      <c r="KO3" s="35"/>
      <c r="KP3" s="36" t="s">
        <v>0</v>
      </c>
      <c r="KQ3" s="37"/>
      <c r="KR3" s="17"/>
      <c r="KS3" s="409" t="str">
        <f>IF(Tipy!JB3="","",Tipy!JB3)</f>
        <v/>
      </c>
      <c r="KT3" s="410"/>
      <c r="KU3" s="410"/>
      <c r="KV3" s="38"/>
      <c r="KW3" s="39" t="s">
        <v>0</v>
      </c>
      <c r="KX3" s="40"/>
      <c r="KY3" s="17"/>
      <c r="KZ3" s="427" t="str">
        <f>Tipy!JH3</f>
        <v>Nottingham (V)</v>
      </c>
      <c r="LA3" s="428"/>
      <c r="LB3" s="428"/>
      <c r="LC3" s="18"/>
      <c r="LD3" s="19" t="s">
        <v>0</v>
      </c>
      <c r="LE3" s="20"/>
      <c r="LF3" s="17"/>
      <c r="LG3" s="419" t="str">
        <f>IF(Tipy!JN3="","",Tipy!JN3)</f>
        <v/>
      </c>
      <c r="LH3" s="420"/>
      <c r="LI3" s="420"/>
      <c r="LJ3" s="14"/>
      <c r="LK3" s="15" t="s">
        <v>0</v>
      </c>
      <c r="LL3" s="16"/>
      <c r="LM3" s="17"/>
      <c r="LN3" s="427" t="str">
        <f>Tipy!JT3</f>
        <v>Man City (D)</v>
      </c>
      <c r="LO3" s="428"/>
      <c r="LP3" s="428"/>
      <c r="LQ3" s="18"/>
      <c r="LR3" s="19" t="s">
        <v>0</v>
      </c>
      <c r="LS3" s="20"/>
      <c r="LT3" s="17"/>
      <c r="LU3" s="419" t="str">
        <f>IF(Tipy!JZ3="","",Tipy!JZ3)</f>
        <v/>
      </c>
      <c r="LV3" s="420"/>
      <c r="LW3" s="420"/>
      <c r="LX3" s="14"/>
      <c r="LY3" s="15" t="s">
        <v>0</v>
      </c>
      <c r="LZ3" s="16"/>
      <c r="MA3" s="17"/>
      <c r="MB3" s="409" t="str">
        <f>IF(Tipy!KF3="","",Tipy!KF3)</f>
        <v/>
      </c>
      <c r="MC3" s="410"/>
      <c r="MD3" s="410"/>
      <c r="ME3" s="38"/>
      <c r="MF3" s="39" t="s">
        <v>0</v>
      </c>
      <c r="MG3" s="40"/>
      <c r="MH3" s="17"/>
      <c r="MI3" s="427" t="str">
        <f>Tipy!KL3</f>
        <v>Everton (V)</v>
      </c>
      <c r="MJ3" s="428"/>
      <c r="MK3" s="428"/>
      <c r="ML3" s="18"/>
      <c r="MM3" s="19" t="s">
        <v>0</v>
      </c>
      <c r="MN3" s="20"/>
      <c r="MO3" s="17"/>
      <c r="MP3" s="427" t="str">
        <f>Tipy!KR3</f>
        <v>Brighton (D)</v>
      </c>
      <c r="MQ3" s="428"/>
      <c r="MR3" s="428"/>
      <c r="MS3" s="18"/>
      <c r="MT3" s="19" t="s">
        <v>0</v>
      </c>
      <c r="MU3" s="20"/>
      <c r="MV3" s="17"/>
      <c r="MW3" s="427" t="str">
        <f>Tipy!KX3</f>
        <v>Sheffield (D)</v>
      </c>
      <c r="MX3" s="428"/>
      <c r="MY3" s="428"/>
      <c r="MZ3" s="18"/>
      <c r="NA3" s="19" t="s">
        <v>0</v>
      </c>
      <c r="NB3" s="20"/>
      <c r="NC3" s="17"/>
      <c r="ND3" s="427" t="str">
        <f>Tipy!LD3</f>
        <v>Man Utd (V)</v>
      </c>
      <c r="NE3" s="428"/>
      <c r="NF3" s="428"/>
      <c r="NG3" s="18"/>
      <c r="NH3" s="19" t="s">
        <v>0</v>
      </c>
      <c r="NI3" s="20"/>
      <c r="NJ3" s="17"/>
      <c r="NK3" s="419" t="str">
        <f>IF(Tipy!LJ3="","",Tipy!LJ3)</f>
        <v/>
      </c>
      <c r="NL3" s="420"/>
      <c r="NM3" s="420"/>
      <c r="NN3" s="14"/>
      <c r="NO3" s="15" t="s">
        <v>0</v>
      </c>
      <c r="NP3" s="16"/>
      <c r="NQ3" s="17"/>
      <c r="NR3" s="427" t="str">
        <f>Tipy!LP3</f>
        <v>Crystal Palace (D)</v>
      </c>
      <c r="NS3" s="428"/>
      <c r="NT3" s="428"/>
      <c r="NU3" s="18"/>
      <c r="NV3" s="19" t="s">
        <v>0</v>
      </c>
      <c r="NW3" s="20"/>
      <c r="NX3" s="17"/>
      <c r="NY3" s="419" t="str">
        <f>IF(Tipy!LV3="","",Tipy!LV3)</f>
        <v/>
      </c>
      <c r="NZ3" s="420"/>
      <c r="OA3" s="420"/>
      <c r="OB3" s="14"/>
      <c r="OC3" s="15" t="s">
        <v>0</v>
      </c>
      <c r="OD3" s="16"/>
      <c r="OE3" s="17"/>
      <c r="OF3" s="409" t="str">
        <f>IF(Tipy!MB3="","",Tipy!MB3)</f>
        <v/>
      </c>
      <c r="OG3" s="410"/>
      <c r="OH3" s="410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7" t="str">
        <f>Tipy!MN3</f>
        <v>West Ham (V)</v>
      </c>
      <c r="OU3" s="428"/>
      <c r="OV3" s="428"/>
      <c r="OW3" s="18"/>
      <c r="OX3" s="19" t="s">
        <v>0</v>
      </c>
      <c r="OY3" s="20"/>
      <c r="OZ3" s="17"/>
      <c r="PA3" s="419" t="str">
        <f>IF(Tipy!MT3="","",Tipy!MT3)</f>
        <v/>
      </c>
      <c r="PB3" s="420"/>
      <c r="PC3" s="420"/>
      <c r="PD3" s="14"/>
      <c r="PE3" s="15" t="s">
        <v>0</v>
      </c>
      <c r="PF3" s="16"/>
      <c r="PG3" s="17"/>
      <c r="PH3" s="427" t="str">
        <f>Tipy!MZ3</f>
        <v>Tottenham (D)</v>
      </c>
      <c r="PI3" s="428"/>
      <c r="PJ3" s="428"/>
      <c r="PK3" s="18"/>
      <c r="PL3" s="19" t="s">
        <v>0</v>
      </c>
      <c r="PM3" s="20"/>
      <c r="PN3" s="17"/>
      <c r="PO3" s="419" t="str">
        <f>IF(Tipy!NF3="","",Tipy!NF3)</f>
        <v/>
      </c>
      <c r="PP3" s="420"/>
      <c r="PQ3" s="420"/>
      <c r="PR3" s="14"/>
      <c r="PS3" s="15" t="s">
        <v>0</v>
      </c>
      <c r="PT3" s="16"/>
      <c r="PU3" s="17"/>
      <c r="PV3" s="427" t="str">
        <f>Tipy!NL3</f>
        <v>A.Villa (V)</v>
      </c>
      <c r="PW3" s="428"/>
      <c r="PX3" s="428"/>
      <c r="PY3" s="18"/>
      <c r="PZ3" s="19" t="s">
        <v>0</v>
      </c>
      <c r="QA3" s="20"/>
      <c r="QB3" s="17"/>
      <c r="QC3" s="427" t="str">
        <f>Tipy!NR3</f>
        <v>Wolves (D)</v>
      </c>
      <c r="QD3" s="428"/>
      <c r="QE3" s="428"/>
      <c r="QF3" s="18"/>
      <c r="QG3" s="19" t="s">
        <v>0</v>
      </c>
      <c r="QH3" s="20"/>
      <c r="QJ3" s="419" t="str">
        <f>IF(Tipy!NX3="","",Tipy!NX3)</f>
        <v/>
      </c>
      <c r="QK3" s="420"/>
      <c r="QL3" s="420"/>
      <c r="QM3" s="14"/>
      <c r="QN3" s="15" t="s">
        <v>0</v>
      </c>
      <c r="QO3" s="16"/>
      <c r="QQ3" s="409" t="str">
        <f>IF(Tipy!OD3="","",Tipy!OD3)</f>
        <v/>
      </c>
      <c r="QR3" s="410"/>
      <c r="QS3" s="410"/>
      <c r="QT3" s="38"/>
      <c r="QU3" s="39" t="s">
        <v>0</v>
      </c>
      <c r="QV3" s="40"/>
    </row>
    <row r="4" spans="1:464" ht="5.0999999999999996" customHeight="1" thickBot="1" x14ac:dyDescent="0.25">
      <c r="A4" s="485"/>
      <c r="B4" s="486"/>
      <c r="C4" s="487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5"/>
      <c r="B5" s="486"/>
      <c r="C5" s="487"/>
      <c r="D5" s="456" t="s">
        <v>43</v>
      </c>
      <c r="E5" s="456"/>
      <c r="F5" s="457"/>
      <c r="G5" s="458" t="s">
        <v>44</v>
      </c>
      <c r="H5" s="456"/>
      <c r="I5" s="459"/>
      <c r="J5" s="88"/>
      <c r="K5" s="455" t="s">
        <v>43</v>
      </c>
      <c r="L5" s="456"/>
      <c r="M5" s="457"/>
      <c r="N5" s="458" t="s">
        <v>44</v>
      </c>
      <c r="O5" s="456"/>
      <c r="P5" s="459"/>
      <c r="Q5" s="104"/>
      <c r="R5" s="455" t="s">
        <v>43</v>
      </c>
      <c r="S5" s="456"/>
      <c r="T5" s="457"/>
      <c r="U5" s="458" t="s">
        <v>44</v>
      </c>
      <c r="V5" s="456"/>
      <c r="W5" s="459"/>
      <c r="X5" s="104"/>
      <c r="Y5" s="455" t="s">
        <v>43</v>
      </c>
      <c r="Z5" s="456"/>
      <c r="AA5" s="457"/>
      <c r="AB5" s="458" t="s">
        <v>44</v>
      </c>
      <c r="AC5" s="456"/>
      <c r="AD5" s="459"/>
      <c r="AE5" s="104"/>
      <c r="AF5" s="455" t="s">
        <v>43</v>
      </c>
      <c r="AG5" s="456"/>
      <c r="AH5" s="457"/>
      <c r="AI5" s="458" t="s">
        <v>44</v>
      </c>
      <c r="AJ5" s="456"/>
      <c r="AK5" s="459"/>
      <c r="AL5" s="104"/>
      <c r="AM5" s="455" t="s">
        <v>43</v>
      </c>
      <c r="AN5" s="456"/>
      <c r="AO5" s="457"/>
      <c r="AP5" s="458" t="s">
        <v>44</v>
      </c>
      <c r="AQ5" s="456"/>
      <c r="AR5" s="459"/>
      <c r="AS5" s="104"/>
      <c r="AT5" s="455" t="s">
        <v>43</v>
      </c>
      <c r="AU5" s="456"/>
      <c r="AV5" s="457"/>
      <c r="AW5" s="458" t="s">
        <v>44</v>
      </c>
      <c r="AX5" s="456"/>
      <c r="AY5" s="459"/>
      <c r="AZ5" s="104"/>
      <c r="BA5" s="455" t="s">
        <v>43</v>
      </c>
      <c r="BB5" s="456"/>
      <c r="BC5" s="457"/>
      <c r="BD5" s="458" t="s">
        <v>44</v>
      </c>
      <c r="BE5" s="456"/>
      <c r="BF5" s="459"/>
      <c r="BG5" s="104"/>
      <c r="BH5" s="455" t="s">
        <v>43</v>
      </c>
      <c r="BI5" s="456"/>
      <c r="BJ5" s="457"/>
      <c r="BK5" s="458" t="s">
        <v>44</v>
      </c>
      <c r="BL5" s="456"/>
      <c r="BM5" s="459"/>
      <c r="BN5" s="104"/>
      <c r="BO5" s="455" t="s">
        <v>43</v>
      </c>
      <c r="BP5" s="456"/>
      <c r="BQ5" s="457"/>
      <c r="BR5" s="458" t="s">
        <v>44</v>
      </c>
      <c r="BS5" s="456"/>
      <c r="BT5" s="459"/>
      <c r="BU5" s="104"/>
      <c r="BV5" s="455" t="s">
        <v>43</v>
      </c>
      <c r="BW5" s="456"/>
      <c r="BX5" s="457"/>
      <c r="BY5" s="458" t="s">
        <v>44</v>
      </c>
      <c r="BZ5" s="456"/>
      <c r="CA5" s="459"/>
      <c r="CB5" s="104"/>
      <c r="CC5" s="455" t="s">
        <v>43</v>
      </c>
      <c r="CD5" s="456"/>
      <c r="CE5" s="457"/>
      <c r="CF5" s="458" t="s">
        <v>44</v>
      </c>
      <c r="CG5" s="456"/>
      <c r="CH5" s="459"/>
      <c r="CI5" s="104"/>
      <c r="CJ5" s="455" t="s">
        <v>43</v>
      </c>
      <c r="CK5" s="456"/>
      <c r="CL5" s="457"/>
      <c r="CM5" s="458" t="s">
        <v>44</v>
      </c>
      <c r="CN5" s="456"/>
      <c r="CO5" s="459"/>
      <c r="CP5" s="104"/>
      <c r="CQ5" s="455" t="s">
        <v>43</v>
      </c>
      <c r="CR5" s="456"/>
      <c r="CS5" s="457"/>
      <c r="CT5" s="458" t="s">
        <v>44</v>
      </c>
      <c r="CU5" s="456"/>
      <c r="CV5" s="459"/>
      <c r="CW5" s="104"/>
      <c r="CX5" s="455" t="s">
        <v>43</v>
      </c>
      <c r="CY5" s="456"/>
      <c r="CZ5" s="457"/>
      <c r="DA5" s="458" t="s">
        <v>44</v>
      </c>
      <c r="DB5" s="456"/>
      <c r="DC5" s="459"/>
      <c r="DD5" s="104"/>
      <c r="DE5" s="455" t="s">
        <v>43</v>
      </c>
      <c r="DF5" s="456"/>
      <c r="DG5" s="457"/>
      <c r="DH5" s="458" t="s">
        <v>44</v>
      </c>
      <c r="DI5" s="456"/>
      <c r="DJ5" s="459"/>
      <c r="DK5" s="104"/>
      <c r="DL5" s="455" t="s">
        <v>43</v>
      </c>
      <c r="DM5" s="456"/>
      <c r="DN5" s="457"/>
      <c r="DO5" s="458" t="s">
        <v>44</v>
      </c>
      <c r="DP5" s="456"/>
      <c r="DQ5" s="459"/>
      <c r="DR5" s="104"/>
      <c r="DS5" s="455" t="s">
        <v>43</v>
      </c>
      <c r="DT5" s="456"/>
      <c r="DU5" s="457"/>
      <c r="DV5" s="458" t="s">
        <v>44</v>
      </c>
      <c r="DW5" s="456"/>
      <c r="DX5" s="459"/>
      <c r="DY5" s="104"/>
      <c r="DZ5" s="455" t="s">
        <v>43</v>
      </c>
      <c r="EA5" s="456"/>
      <c r="EB5" s="457"/>
      <c r="EC5" s="458" t="s">
        <v>44</v>
      </c>
      <c r="ED5" s="456"/>
      <c r="EE5" s="459"/>
      <c r="EF5" s="104"/>
      <c r="EG5" s="455" t="s">
        <v>43</v>
      </c>
      <c r="EH5" s="456"/>
      <c r="EI5" s="457"/>
      <c r="EJ5" s="458" t="s">
        <v>44</v>
      </c>
      <c r="EK5" s="456"/>
      <c r="EL5" s="459"/>
      <c r="EM5" s="104"/>
      <c r="EN5" s="455" t="s">
        <v>43</v>
      </c>
      <c r="EO5" s="456"/>
      <c r="EP5" s="457"/>
      <c r="EQ5" s="458" t="s">
        <v>44</v>
      </c>
      <c r="ER5" s="456"/>
      <c r="ES5" s="459"/>
      <c r="ET5" s="104"/>
      <c r="EU5" s="455" t="s">
        <v>43</v>
      </c>
      <c r="EV5" s="456"/>
      <c r="EW5" s="457"/>
      <c r="EX5" s="458" t="s">
        <v>44</v>
      </c>
      <c r="EY5" s="456"/>
      <c r="EZ5" s="459"/>
      <c r="FA5" s="104"/>
      <c r="FB5" s="455" t="s">
        <v>43</v>
      </c>
      <c r="FC5" s="456"/>
      <c r="FD5" s="457"/>
      <c r="FE5" s="458" t="s">
        <v>44</v>
      </c>
      <c r="FF5" s="456"/>
      <c r="FG5" s="459"/>
      <c r="FH5" s="104"/>
      <c r="FI5" s="455" t="s">
        <v>43</v>
      </c>
      <c r="FJ5" s="456"/>
      <c r="FK5" s="457"/>
      <c r="FL5" s="458" t="s">
        <v>44</v>
      </c>
      <c r="FM5" s="456"/>
      <c r="FN5" s="459"/>
      <c r="FO5" s="104"/>
      <c r="FP5" s="455" t="s">
        <v>43</v>
      </c>
      <c r="FQ5" s="456"/>
      <c r="FR5" s="457"/>
      <c r="FS5" s="458" t="s">
        <v>44</v>
      </c>
      <c r="FT5" s="456"/>
      <c r="FU5" s="459"/>
      <c r="FV5" s="104"/>
      <c r="FW5" s="455" t="s">
        <v>43</v>
      </c>
      <c r="FX5" s="456"/>
      <c r="FY5" s="457"/>
      <c r="FZ5" s="458" t="s">
        <v>44</v>
      </c>
      <c r="GA5" s="456"/>
      <c r="GB5" s="459"/>
      <c r="GC5" s="104"/>
      <c r="GD5" s="455" t="s">
        <v>43</v>
      </c>
      <c r="GE5" s="456"/>
      <c r="GF5" s="457"/>
      <c r="GG5" s="458" t="s">
        <v>44</v>
      </c>
      <c r="GH5" s="456"/>
      <c r="GI5" s="459"/>
      <c r="GJ5" s="104"/>
      <c r="GK5" s="455" t="s">
        <v>43</v>
      </c>
      <c r="GL5" s="456"/>
      <c r="GM5" s="457"/>
      <c r="GN5" s="458" t="s">
        <v>44</v>
      </c>
      <c r="GO5" s="456"/>
      <c r="GP5" s="459"/>
      <c r="GQ5" s="104"/>
      <c r="GR5" s="455" t="s">
        <v>43</v>
      </c>
      <c r="GS5" s="456"/>
      <c r="GT5" s="457"/>
      <c r="GU5" s="458" t="s">
        <v>44</v>
      </c>
      <c r="GV5" s="456"/>
      <c r="GW5" s="459"/>
      <c r="GX5" s="104"/>
      <c r="GY5" s="455" t="s">
        <v>43</v>
      </c>
      <c r="GZ5" s="456"/>
      <c r="HA5" s="457"/>
      <c r="HB5" s="458" t="s">
        <v>44</v>
      </c>
      <c r="HC5" s="456"/>
      <c r="HD5" s="459"/>
      <c r="HE5" s="104"/>
      <c r="HF5" s="455" t="s">
        <v>43</v>
      </c>
      <c r="HG5" s="456"/>
      <c r="HH5" s="457"/>
      <c r="HI5" s="458" t="s">
        <v>44</v>
      </c>
      <c r="HJ5" s="456"/>
      <c r="HK5" s="459"/>
      <c r="HL5" s="104"/>
      <c r="HM5" s="455" t="s">
        <v>43</v>
      </c>
      <c r="HN5" s="456"/>
      <c r="HO5" s="457"/>
      <c r="HP5" s="458" t="s">
        <v>44</v>
      </c>
      <c r="HQ5" s="456"/>
      <c r="HR5" s="459"/>
      <c r="HS5" s="104"/>
      <c r="HT5" s="455" t="s">
        <v>43</v>
      </c>
      <c r="HU5" s="456"/>
      <c r="HV5" s="457"/>
      <c r="HW5" s="458" t="s">
        <v>44</v>
      </c>
      <c r="HX5" s="456"/>
      <c r="HY5" s="459"/>
      <c r="HZ5" s="104"/>
      <c r="IA5" s="455" t="s">
        <v>43</v>
      </c>
      <c r="IB5" s="456"/>
      <c r="IC5" s="457"/>
      <c r="ID5" s="458" t="s">
        <v>44</v>
      </c>
      <c r="IE5" s="456"/>
      <c r="IF5" s="459"/>
      <c r="IG5" s="104"/>
      <c r="IH5" s="455" t="s">
        <v>43</v>
      </c>
      <c r="II5" s="456"/>
      <c r="IJ5" s="457"/>
      <c r="IK5" s="458" t="s">
        <v>44</v>
      </c>
      <c r="IL5" s="456"/>
      <c r="IM5" s="459"/>
      <c r="IN5" s="104"/>
      <c r="IO5" s="455" t="s">
        <v>43</v>
      </c>
      <c r="IP5" s="456"/>
      <c r="IQ5" s="457"/>
      <c r="IR5" s="458" t="s">
        <v>44</v>
      </c>
      <c r="IS5" s="456"/>
      <c r="IT5" s="459"/>
      <c r="IU5" s="104"/>
      <c r="IV5" s="455" t="s">
        <v>43</v>
      </c>
      <c r="IW5" s="456"/>
      <c r="IX5" s="457"/>
      <c r="IY5" s="458" t="s">
        <v>44</v>
      </c>
      <c r="IZ5" s="456"/>
      <c r="JA5" s="459"/>
      <c r="JB5" s="104"/>
      <c r="JC5" s="455" t="s">
        <v>43</v>
      </c>
      <c r="JD5" s="456"/>
      <c r="JE5" s="457"/>
      <c r="JF5" s="458" t="s">
        <v>44</v>
      </c>
      <c r="JG5" s="456"/>
      <c r="JH5" s="459"/>
      <c r="JI5" s="104"/>
      <c r="JJ5" s="455" t="s">
        <v>43</v>
      </c>
      <c r="JK5" s="456"/>
      <c r="JL5" s="457"/>
      <c r="JM5" s="458" t="s">
        <v>44</v>
      </c>
      <c r="JN5" s="456"/>
      <c r="JO5" s="459"/>
      <c r="JP5" s="104"/>
      <c r="JQ5" s="455" t="s">
        <v>43</v>
      </c>
      <c r="JR5" s="456"/>
      <c r="JS5" s="457"/>
      <c r="JT5" s="458" t="s">
        <v>44</v>
      </c>
      <c r="JU5" s="456"/>
      <c r="JV5" s="459"/>
      <c r="JW5" s="104"/>
      <c r="JX5" s="455" t="s">
        <v>43</v>
      </c>
      <c r="JY5" s="456"/>
      <c r="JZ5" s="457"/>
      <c r="KA5" s="458" t="s">
        <v>44</v>
      </c>
      <c r="KB5" s="456"/>
      <c r="KC5" s="459"/>
      <c r="KD5" s="104"/>
      <c r="KE5" s="455" t="s">
        <v>43</v>
      </c>
      <c r="KF5" s="456"/>
      <c r="KG5" s="457"/>
      <c r="KH5" s="458" t="s">
        <v>44</v>
      </c>
      <c r="KI5" s="456"/>
      <c r="KJ5" s="459"/>
      <c r="KK5" s="104"/>
      <c r="KL5" s="455" t="s">
        <v>43</v>
      </c>
      <c r="KM5" s="456"/>
      <c r="KN5" s="457"/>
      <c r="KO5" s="458" t="s">
        <v>44</v>
      </c>
      <c r="KP5" s="456"/>
      <c r="KQ5" s="459"/>
      <c r="KR5" s="104"/>
      <c r="KS5" s="455" t="s">
        <v>43</v>
      </c>
      <c r="KT5" s="456"/>
      <c r="KU5" s="457"/>
      <c r="KV5" s="458" t="s">
        <v>44</v>
      </c>
      <c r="KW5" s="456"/>
      <c r="KX5" s="459"/>
      <c r="KY5" s="104"/>
      <c r="KZ5" s="455" t="s">
        <v>43</v>
      </c>
      <c r="LA5" s="456"/>
      <c r="LB5" s="457"/>
      <c r="LC5" s="458" t="s">
        <v>44</v>
      </c>
      <c r="LD5" s="456"/>
      <c r="LE5" s="459"/>
      <c r="LF5" s="104"/>
      <c r="LG5" s="455" t="s">
        <v>43</v>
      </c>
      <c r="LH5" s="456"/>
      <c r="LI5" s="457"/>
      <c r="LJ5" s="458" t="s">
        <v>44</v>
      </c>
      <c r="LK5" s="456"/>
      <c r="LL5" s="459"/>
      <c r="LM5" s="104"/>
      <c r="LN5" s="455" t="s">
        <v>43</v>
      </c>
      <c r="LO5" s="456"/>
      <c r="LP5" s="457"/>
      <c r="LQ5" s="458" t="s">
        <v>44</v>
      </c>
      <c r="LR5" s="456"/>
      <c r="LS5" s="459"/>
      <c r="LT5" s="104"/>
      <c r="LU5" s="455" t="s">
        <v>43</v>
      </c>
      <c r="LV5" s="456"/>
      <c r="LW5" s="457"/>
      <c r="LX5" s="458" t="s">
        <v>44</v>
      </c>
      <c r="LY5" s="456"/>
      <c r="LZ5" s="459"/>
      <c r="MA5" s="104"/>
      <c r="MB5" s="455" t="s">
        <v>43</v>
      </c>
      <c r="MC5" s="456"/>
      <c r="MD5" s="457"/>
      <c r="ME5" s="458" t="s">
        <v>44</v>
      </c>
      <c r="MF5" s="456"/>
      <c r="MG5" s="459"/>
      <c r="MH5" s="104"/>
      <c r="MI5" s="455" t="s">
        <v>43</v>
      </c>
      <c r="MJ5" s="456"/>
      <c r="MK5" s="457"/>
      <c r="ML5" s="458" t="s">
        <v>44</v>
      </c>
      <c r="MM5" s="456"/>
      <c r="MN5" s="459"/>
      <c r="MO5" s="104"/>
      <c r="MP5" s="455" t="s">
        <v>43</v>
      </c>
      <c r="MQ5" s="456"/>
      <c r="MR5" s="457"/>
      <c r="MS5" s="458" t="s">
        <v>44</v>
      </c>
      <c r="MT5" s="456"/>
      <c r="MU5" s="459"/>
      <c r="MV5" s="104"/>
      <c r="MW5" s="455" t="s">
        <v>43</v>
      </c>
      <c r="MX5" s="456"/>
      <c r="MY5" s="457"/>
      <c r="MZ5" s="458" t="s">
        <v>44</v>
      </c>
      <c r="NA5" s="456"/>
      <c r="NB5" s="459"/>
      <c r="NC5" s="104"/>
      <c r="ND5" s="455" t="s">
        <v>43</v>
      </c>
      <c r="NE5" s="456"/>
      <c r="NF5" s="457"/>
      <c r="NG5" s="458" t="s">
        <v>44</v>
      </c>
      <c r="NH5" s="456"/>
      <c r="NI5" s="459"/>
      <c r="NJ5" s="104"/>
      <c r="NK5" s="455" t="s">
        <v>43</v>
      </c>
      <c r="NL5" s="456"/>
      <c r="NM5" s="457"/>
      <c r="NN5" s="458" t="s">
        <v>44</v>
      </c>
      <c r="NO5" s="456"/>
      <c r="NP5" s="459"/>
      <c r="NQ5" s="104"/>
      <c r="NR5" s="455" t="s">
        <v>43</v>
      </c>
      <c r="NS5" s="456"/>
      <c r="NT5" s="457"/>
      <c r="NU5" s="458" t="s">
        <v>44</v>
      </c>
      <c r="NV5" s="456"/>
      <c r="NW5" s="459"/>
      <c r="NX5" s="104"/>
      <c r="NY5" s="455" t="s">
        <v>43</v>
      </c>
      <c r="NZ5" s="456"/>
      <c r="OA5" s="457"/>
      <c r="OB5" s="458" t="s">
        <v>44</v>
      </c>
      <c r="OC5" s="456"/>
      <c r="OD5" s="459"/>
      <c r="OE5" s="104"/>
      <c r="OF5" s="455" t="s">
        <v>43</v>
      </c>
      <c r="OG5" s="456"/>
      <c r="OH5" s="457"/>
      <c r="OI5" s="458" t="s">
        <v>44</v>
      </c>
      <c r="OJ5" s="456"/>
      <c r="OK5" s="459"/>
      <c r="OL5" s="104"/>
      <c r="OM5" s="455" t="s">
        <v>43</v>
      </c>
      <c r="ON5" s="456"/>
      <c r="OO5" s="457"/>
      <c r="OP5" s="458" t="s">
        <v>44</v>
      </c>
      <c r="OQ5" s="456"/>
      <c r="OR5" s="459"/>
      <c r="OS5" s="104"/>
      <c r="OT5" s="455" t="s">
        <v>43</v>
      </c>
      <c r="OU5" s="456"/>
      <c r="OV5" s="457"/>
      <c r="OW5" s="458" t="s">
        <v>44</v>
      </c>
      <c r="OX5" s="456"/>
      <c r="OY5" s="459"/>
      <c r="OZ5" s="104"/>
      <c r="PA5" s="455" t="s">
        <v>43</v>
      </c>
      <c r="PB5" s="456"/>
      <c r="PC5" s="457"/>
      <c r="PD5" s="458" t="s">
        <v>44</v>
      </c>
      <c r="PE5" s="456"/>
      <c r="PF5" s="459"/>
      <c r="PG5" s="104"/>
      <c r="PH5" s="455" t="s">
        <v>43</v>
      </c>
      <c r="PI5" s="456"/>
      <c r="PJ5" s="457"/>
      <c r="PK5" s="458" t="s">
        <v>44</v>
      </c>
      <c r="PL5" s="456"/>
      <c r="PM5" s="459"/>
      <c r="PN5" s="104"/>
      <c r="PO5" s="455" t="s">
        <v>43</v>
      </c>
      <c r="PP5" s="456"/>
      <c r="PQ5" s="457"/>
      <c r="PR5" s="458" t="s">
        <v>44</v>
      </c>
      <c r="PS5" s="456"/>
      <c r="PT5" s="459"/>
      <c r="PU5" s="104"/>
      <c r="PV5" s="455" t="s">
        <v>43</v>
      </c>
      <c r="PW5" s="456"/>
      <c r="PX5" s="457"/>
      <c r="PY5" s="458" t="s">
        <v>44</v>
      </c>
      <c r="PZ5" s="456"/>
      <c r="QA5" s="459"/>
      <c r="QB5" s="104"/>
      <c r="QC5" s="455" t="s">
        <v>43</v>
      </c>
      <c r="QD5" s="456"/>
      <c r="QE5" s="457"/>
      <c r="QF5" s="458" t="s">
        <v>44</v>
      </c>
      <c r="QG5" s="456"/>
      <c r="QH5" s="459"/>
      <c r="QJ5" s="455" t="s">
        <v>43</v>
      </c>
      <c r="QK5" s="456"/>
      <c r="QL5" s="457"/>
      <c r="QM5" s="458" t="s">
        <v>44</v>
      </c>
      <c r="QN5" s="456"/>
      <c r="QO5" s="459"/>
      <c r="QQ5" s="455" t="s">
        <v>43</v>
      </c>
      <c r="QR5" s="456"/>
      <c r="QS5" s="457"/>
      <c r="QT5" s="458" t="s">
        <v>44</v>
      </c>
      <c r="QU5" s="456"/>
      <c r="QV5" s="459"/>
    </row>
    <row r="6" spans="1:464" ht="12.75" customHeight="1" x14ac:dyDescent="0.2">
      <c r="A6" s="485"/>
      <c r="B6" s="486"/>
      <c r="C6" s="487"/>
      <c r="D6" s="461" t="s">
        <v>213</v>
      </c>
      <c r="E6" s="475"/>
      <c r="F6" s="462"/>
      <c r="G6" s="475" t="s">
        <v>217</v>
      </c>
      <c r="H6" s="475"/>
      <c r="I6" s="463"/>
      <c r="J6" s="123"/>
      <c r="K6" s="460" t="s">
        <v>220</v>
      </c>
      <c r="L6" s="461"/>
      <c r="M6" s="462"/>
      <c r="N6" s="461" t="s">
        <v>217</v>
      </c>
      <c r="O6" s="461"/>
      <c r="P6" s="463"/>
      <c r="Q6" s="124"/>
      <c r="R6" s="504" t="s">
        <v>220</v>
      </c>
      <c r="S6" s="505"/>
      <c r="T6" s="506"/>
      <c r="U6" s="507" t="s">
        <v>218</v>
      </c>
      <c r="V6" s="505"/>
      <c r="W6" s="508"/>
      <c r="X6" s="124"/>
      <c r="Y6" s="460" t="s">
        <v>219</v>
      </c>
      <c r="Z6" s="461"/>
      <c r="AA6" s="462"/>
      <c r="AB6" s="461" t="s">
        <v>218</v>
      </c>
      <c r="AC6" s="461"/>
      <c r="AD6" s="463"/>
      <c r="AE6" s="124"/>
      <c r="AF6" s="499" t="s">
        <v>291</v>
      </c>
      <c r="AG6" s="500"/>
      <c r="AH6" s="501"/>
      <c r="AI6" s="500" t="s">
        <v>213</v>
      </c>
      <c r="AJ6" s="500"/>
      <c r="AK6" s="502"/>
      <c r="AL6" s="124"/>
      <c r="AM6" s="460" t="s">
        <v>268</v>
      </c>
      <c r="AN6" s="461"/>
      <c r="AO6" s="462"/>
      <c r="AP6" s="461" t="s">
        <v>217</v>
      </c>
      <c r="AQ6" s="461"/>
      <c r="AR6" s="463"/>
      <c r="AS6" s="124"/>
      <c r="AT6" s="460" t="s">
        <v>219</v>
      </c>
      <c r="AU6" s="461"/>
      <c r="AV6" s="462"/>
      <c r="AW6" s="461"/>
      <c r="AX6" s="461"/>
      <c r="AY6" s="463"/>
      <c r="AZ6" s="124"/>
      <c r="BA6" s="460" t="s">
        <v>217</v>
      </c>
      <c r="BB6" s="461"/>
      <c r="BC6" s="462"/>
      <c r="BD6" s="461"/>
      <c r="BE6" s="461"/>
      <c r="BF6" s="463"/>
      <c r="BG6" s="84"/>
      <c r="BH6" s="460" t="s">
        <v>268</v>
      </c>
      <c r="BI6" s="461"/>
      <c r="BJ6" s="462"/>
      <c r="BK6" s="461" t="s">
        <v>364</v>
      </c>
      <c r="BL6" s="461"/>
      <c r="BM6" s="463"/>
      <c r="BN6" s="124"/>
      <c r="BO6" s="460" t="s">
        <v>268</v>
      </c>
      <c r="BP6" s="461"/>
      <c r="BQ6" s="462"/>
      <c r="BR6" s="461" t="s">
        <v>208</v>
      </c>
      <c r="BS6" s="461"/>
      <c r="BT6" s="463"/>
      <c r="BU6" s="124"/>
      <c r="BV6" s="460" t="s">
        <v>364</v>
      </c>
      <c r="BW6" s="461"/>
      <c r="BX6" s="462"/>
      <c r="BY6" s="461" t="s">
        <v>213</v>
      </c>
      <c r="BZ6" s="461"/>
      <c r="CA6" s="463"/>
      <c r="CB6" s="124"/>
      <c r="CC6" s="460" t="s">
        <v>217</v>
      </c>
      <c r="CD6" s="461"/>
      <c r="CE6" s="462"/>
      <c r="CF6" s="461" t="s">
        <v>219</v>
      </c>
      <c r="CG6" s="461"/>
      <c r="CH6" s="463"/>
      <c r="CI6" s="124"/>
      <c r="CJ6" s="499" t="s">
        <v>217</v>
      </c>
      <c r="CK6" s="500"/>
      <c r="CL6" s="501"/>
      <c r="CM6" s="500" t="s">
        <v>219</v>
      </c>
      <c r="CN6" s="500"/>
      <c r="CO6" s="502"/>
      <c r="CP6" s="124"/>
      <c r="CQ6" s="460" t="s">
        <v>218</v>
      </c>
      <c r="CR6" s="461"/>
      <c r="CS6" s="462"/>
      <c r="CT6" s="461" t="s">
        <v>213</v>
      </c>
      <c r="CU6" s="461"/>
      <c r="CV6" s="463"/>
      <c r="CW6" s="124"/>
      <c r="CX6" s="460" t="s">
        <v>218</v>
      </c>
      <c r="CY6" s="461"/>
      <c r="CZ6" s="462"/>
      <c r="DA6" s="461" t="s">
        <v>219</v>
      </c>
      <c r="DB6" s="461"/>
      <c r="DC6" s="463"/>
      <c r="DD6" s="124"/>
      <c r="DE6" s="460" t="s">
        <v>268</v>
      </c>
      <c r="DF6" s="461"/>
      <c r="DG6" s="462"/>
      <c r="DH6" s="461" t="s">
        <v>216</v>
      </c>
      <c r="DI6" s="461"/>
      <c r="DJ6" s="463"/>
      <c r="DK6" s="124"/>
      <c r="DL6" s="460" t="s">
        <v>220</v>
      </c>
      <c r="DM6" s="461"/>
      <c r="DN6" s="462"/>
      <c r="DO6" s="461" t="s">
        <v>216</v>
      </c>
      <c r="DP6" s="461"/>
      <c r="DQ6" s="463"/>
      <c r="DR6" s="124"/>
      <c r="DS6" s="460" t="s">
        <v>218</v>
      </c>
      <c r="DT6" s="461"/>
      <c r="DU6" s="462"/>
      <c r="DV6" s="461" t="s">
        <v>329</v>
      </c>
      <c r="DW6" s="461"/>
      <c r="DX6" s="463"/>
      <c r="DY6" s="124"/>
      <c r="DZ6" s="460" t="s">
        <v>217</v>
      </c>
      <c r="EA6" s="461"/>
      <c r="EB6" s="462"/>
      <c r="EC6" s="461" t="s">
        <v>219</v>
      </c>
      <c r="ED6" s="461"/>
      <c r="EE6" s="463"/>
      <c r="EF6" s="124"/>
      <c r="EG6" s="460" t="s">
        <v>213</v>
      </c>
      <c r="EH6" s="461"/>
      <c r="EI6" s="462"/>
      <c r="EJ6" s="461" t="s">
        <v>217</v>
      </c>
      <c r="EK6" s="461"/>
      <c r="EL6" s="463"/>
      <c r="EM6" s="124"/>
      <c r="EN6" s="499" t="s">
        <v>220</v>
      </c>
      <c r="EO6" s="500"/>
      <c r="EP6" s="501"/>
      <c r="EQ6" s="500" t="s">
        <v>209</v>
      </c>
      <c r="ER6" s="500"/>
      <c r="ES6" s="502"/>
      <c r="ET6" s="124"/>
      <c r="EU6" s="460" t="s">
        <v>329</v>
      </c>
      <c r="EV6" s="461"/>
      <c r="EW6" s="462"/>
      <c r="EX6" s="461"/>
      <c r="EY6" s="461"/>
      <c r="EZ6" s="463"/>
      <c r="FA6" s="124"/>
      <c r="FB6" s="460" t="s">
        <v>208</v>
      </c>
      <c r="FC6" s="461"/>
      <c r="FD6" s="462"/>
      <c r="FE6" s="461" t="s">
        <v>213</v>
      </c>
      <c r="FF6" s="461"/>
      <c r="FG6" s="463"/>
      <c r="FH6" s="124"/>
      <c r="FI6" s="460" t="s">
        <v>217</v>
      </c>
      <c r="FJ6" s="461"/>
      <c r="FK6" s="462"/>
      <c r="FL6" s="461" t="s">
        <v>215</v>
      </c>
      <c r="FM6" s="461"/>
      <c r="FN6" s="463"/>
      <c r="FO6" s="124"/>
      <c r="FP6" s="499" t="s">
        <v>361</v>
      </c>
      <c r="FQ6" s="500"/>
      <c r="FR6" s="501"/>
      <c r="FS6" s="500" t="s">
        <v>215</v>
      </c>
      <c r="FT6" s="500"/>
      <c r="FU6" s="502"/>
      <c r="FV6" s="124"/>
      <c r="FW6" s="460"/>
      <c r="FX6" s="461"/>
      <c r="FY6" s="462"/>
      <c r="FZ6" s="461"/>
      <c r="GA6" s="461"/>
      <c r="GB6" s="463"/>
      <c r="GC6" s="124"/>
      <c r="GD6" s="460"/>
      <c r="GE6" s="461"/>
      <c r="GF6" s="462"/>
      <c r="GG6" s="461"/>
      <c r="GH6" s="461"/>
      <c r="GI6" s="463"/>
      <c r="GJ6" s="124"/>
      <c r="GK6" s="460"/>
      <c r="GL6" s="461"/>
      <c r="GM6" s="462"/>
      <c r="GN6" s="461"/>
      <c r="GO6" s="461"/>
      <c r="GP6" s="463"/>
      <c r="GQ6" s="124"/>
      <c r="GR6" s="460"/>
      <c r="GS6" s="461"/>
      <c r="GT6" s="462"/>
      <c r="GU6" s="461"/>
      <c r="GV6" s="461"/>
      <c r="GW6" s="463"/>
      <c r="GX6" s="124"/>
      <c r="GY6" s="460"/>
      <c r="GZ6" s="461"/>
      <c r="HA6" s="462"/>
      <c r="HB6" s="461"/>
      <c r="HC6" s="461"/>
      <c r="HD6" s="463"/>
      <c r="HE6" s="124"/>
      <c r="HF6" s="460"/>
      <c r="HG6" s="461"/>
      <c r="HH6" s="462"/>
      <c r="HI6" s="461"/>
      <c r="HJ6" s="461"/>
      <c r="HK6" s="463"/>
      <c r="HL6" s="124"/>
      <c r="HM6" s="460"/>
      <c r="HN6" s="461"/>
      <c r="HO6" s="462"/>
      <c r="HP6" s="461"/>
      <c r="HQ6" s="461"/>
      <c r="HR6" s="463"/>
      <c r="HS6" s="124"/>
      <c r="HT6" s="460"/>
      <c r="HU6" s="461"/>
      <c r="HV6" s="462"/>
      <c r="HW6" s="461"/>
      <c r="HX6" s="461"/>
      <c r="HY6" s="463"/>
      <c r="HZ6" s="124"/>
      <c r="IA6" s="460"/>
      <c r="IB6" s="461"/>
      <c r="IC6" s="462"/>
      <c r="ID6" s="461"/>
      <c r="IE6" s="461"/>
      <c r="IF6" s="463"/>
      <c r="IG6" s="124"/>
      <c r="IH6" s="460"/>
      <c r="II6" s="461"/>
      <c r="IJ6" s="462"/>
      <c r="IK6" s="461"/>
      <c r="IL6" s="461"/>
      <c r="IM6" s="463"/>
      <c r="IN6" s="124"/>
      <c r="IO6" s="460"/>
      <c r="IP6" s="461"/>
      <c r="IQ6" s="462"/>
      <c r="IR6" s="461"/>
      <c r="IS6" s="461"/>
      <c r="IT6" s="463"/>
      <c r="IU6" s="124"/>
      <c r="IV6" s="499"/>
      <c r="IW6" s="500"/>
      <c r="IX6" s="501"/>
      <c r="IY6" s="500"/>
      <c r="IZ6" s="500"/>
      <c r="JA6" s="502"/>
      <c r="JB6" s="124"/>
      <c r="JC6" s="460"/>
      <c r="JD6" s="461"/>
      <c r="JE6" s="462"/>
      <c r="JF6" s="461"/>
      <c r="JG6" s="461"/>
      <c r="JH6" s="463"/>
      <c r="JI6" s="124"/>
      <c r="JJ6" s="460"/>
      <c r="JK6" s="461"/>
      <c r="JL6" s="462"/>
      <c r="JM6" s="461"/>
      <c r="JN6" s="461"/>
      <c r="JO6" s="463"/>
      <c r="JP6" s="124"/>
      <c r="JQ6" s="460"/>
      <c r="JR6" s="461"/>
      <c r="JS6" s="462"/>
      <c r="JT6" s="461"/>
      <c r="JU6" s="461"/>
      <c r="JV6" s="463"/>
      <c r="JW6" s="124"/>
      <c r="JX6" s="499"/>
      <c r="JY6" s="500"/>
      <c r="JZ6" s="501"/>
      <c r="KA6" s="500"/>
      <c r="KB6" s="500"/>
      <c r="KC6" s="502"/>
      <c r="KD6" s="124"/>
      <c r="KE6" s="460"/>
      <c r="KF6" s="461"/>
      <c r="KG6" s="462"/>
      <c r="KH6" s="461"/>
      <c r="KI6" s="461"/>
      <c r="KJ6" s="463"/>
      <c r="KK6" s="124"/>
      <c r="KL6" s="460"/>
      <c r="KM6" s="461"/>
      <c r="KN6" s="462"/>
      <c r="KO6" s="461"/>
      <c r="KP6" s="461"/>
      <c r="KQ6" s="463"/>
      <c r="KR6" s="124"/>
      <c r="KS6" s="460"/>
      <c r="KT6" s="461"/>
      <c r="KU6" s="462"/>
      <c r="KV6" s="461"/>
      <c r="KW6" s="461"/>
      <c r="KX6" s="463"/>
      <c r="KY6" s="124"/>
      <c r="KZ6" s="499"/>
      <c r="LA6" s="500"/>
      <c r="LB6" s="501"/>
      <c r="LC6" s="500"/>
      <c r="LD6" s="500"/>
      <c r="LE6" s="502"/>
      <c r="LF6" s="124"/>
      <c r="LG6" s="460"/>
      <c r="LH6" s="461"/>
      <c r="LI6" s="462"/>
      <c r="LJ6" s="461"/>
      <c r="LK6" s="461"/>
      <c r="LL6" s="463"/>
      <c r="LM6" s="124"/>
      <c r="LN6" s="460"/>
      <c r="LO6" s="461"/>
      <c r="LP6" s="462"/>
      <c r="LQ6" s="461"/>
      <c r="LR6" s="461"/>
      <c r="LS6" s="463"/>
      <c r="LT6" s="124"/>
      <c r="LU6" s="460"/>
      <c r="LV6" s="461"/>
      <c r="LW6" s="462"/>
      <c r="LX6" s="461"/>
      <c r="LY6" s="461"/>
      <c r="LZ6" s="463"/>
      <c r="MA6" s="124"/>
      <c r="MB6" s="460"/>
      <c r="MC6" s="461"/>
      <c r="MD6" s="462"/>
      <c r="ME6" s="461"/>
      <c r="MF6" s="461"/>
      <c r="MG6" s="463"/>
      <c r="MH6" s="124"/>
      <c r="MI6" s="460"/>
      <c r="MJ6" s="461"/>
      <c r="MK6" s="462"/>
      <c r="ML6" s="461"/>
      <c r="MM6" s="461"/>
      <c r="MN6" s="463"/>
      <c r="MO6" s="124"/>
      <c r="MP6" s="499"/>
      <c r="MQ6" s="500"/>
      <c r="MR6" s="501"/>
      <c r="MS6" s="500"/>
      <c r="MT6" s="500"/>
      <c r="MU6" s="502"/>
      <c r="MV6" s="124"/>
      <c r="MW6" s="460"/>
      <c r="MX6" s="461"/>
      <c r="MY6" s="462"/>
      <c r="MZ6" s="461"/>
      <c r="NA6" s="461"/>
      <c r="NB6" s="463"/>
      <c r="NC6" s="124"/>
      <c r="ND6" s="460"/>
      <c r="NE6" s="461"/>
      <c r="NF6" s="462"/>
      <c r="NG6" s="461"/>
      <c r="NH6" s="461"/>
      <c r="NI6" s="463"/>
      <c r="NJ6" s="124"/>
      <c r="NK6" s="460"/>
      <c r="NL6" s="461"/>
      <c r="NM6" s="462"/>
      <c r="NN6" s="461"/>
      <c r="NO6" s="461"/>
      <c r="NP6" s="463"/>
      <c r="NQ6" s="124"/>
      <c r="NR6" s="499"/>
      <c r="NS6" s="500"/>
      <c r="NT6" s="501"/>
      <c r="NU6" s="500"/>
      <c r="NV6" s="500"/>
      <c r="NW6" s="502"/>
      <c r="NX6" s="124"/>
      <c r="NY6" s="460"/>
      <c r="NZ6" s="461"/>
      <c r="OA6" s="462"/>
      <c r="OB6" s="461"/>
      <c r="OC6" s="461"/>
      <c r="OD6" s="463"/>
      <c r="OE6" s="124"/>
      <c r="OF6" s="460"/>
      <c r="OG6" s="461"/>
      <c r="OH6" s="462"/>
      <c r="OI6" s="461"/>
      <c r="OJ6" s="461"/>
      <c r="OK6" s="463"/>
      <c r="OL6" s="124"/>
      <c r="OM6" s="460"/>
      <c r="ON6" s="461"/>
      <c r="OO6" s="462"/>
      <c r="OP6" s="461"/>
      <c r="OQ6" s="461"/>
      <c r="OR6" s="463"/>
      <c r="OS6" s="124"/>
      <c r="OT6" s="499"/>
      <c r="OU6" s="500"/>
      <c r="OV6" s="501"/>
      <c r="OW6" s="500"/>
      <c r="OX6" s="500"/>
      <c r="OY6" s="502"/>
      <c r="OZ6" s="124"/>
      <c r="PA6" s="460"/>
      <c r="PB6" s="461"/>
      <c r="PC6" s="462"/>
      <c r="PD6" s="461"/>
      <c r="PE6" s="461"/>
      <c r="PF6" s="463"/>
      <c r="PG6" s="124"/>
      <c r="PH6" s="460"/>
      <c r="PI6" s="461"/>
      <c r="PJ6" s="462"/>
      <c r="PK6" s="461"/>
      <c r="PL6" s="461"/>
      <c r="PM6" s="463"/>
      <c r="PN6" s="124"/>
      <c r="PO6" s="460"/>
      <c r="PP6" s="461"/>
      <c r="PQ6" s="462"/>
      <c r="PR6" s="461"/>
      <c r="PS6" s="461"/>
      <c r="PT6" s="463"/>
      <c r="PU6" s="124"/>
      <c r="PV6" s="499"/>
      <c r="PW6" s="500"/>
      <c r="PX6" s="501"/>
      <c r="PY6" s="500"/>
      <c r="PZ6" s="500"/>
      <c r="QA6" s="502"/>
      <c r="QB6" s="124"/>
      <c r="QC6" s="460"/>
      <c r="QD6" s="461"/>
      <c r="QE6" s="462"/>
      <c r="QF6" s="461"/>
      <c r="QG6" s="461"/>
      <c r="QH6" s="463"/>
      <c r="QI6" s="388"/>
      <c r="QJ6" s="460"/>
      <c r="QK6" s="461"/>
      <c r="QL6" s="462"/>
      <c r="QM6" s="461"/>
      <c r="QN6" s="461"/>
      <c r="QO6" s="463"/>
      <c r="QP6" s="388"/>
      <c r="QQ6" s="460"/>
      <c r="QR6" s="461"/>
      <c r="QS6" s="462"/>
      <c r="QT6" s="461"/>
      <c r="QU6" s="461"/>
      <c r="QV6" s="463"/>
    </row>
    <row r="7" spans="1:464" ht="12.75" customHeight="1" x14ac:dyDescent="0.2">
      <c r="A7" s="485"/>
      <c r="B7" s="486"/>
      <c r="C7" s="487"/>
      <c r="D7" s="461"/>
      <c r="E7" s="475"/>
      <c r="F7" s="462"/>
      <c r="G7" s="475"/>
      <c r="H7" s="475"/>
      <c r="I7" s="463"/>
      <c r="J7" s="123"/>
      <c r="K7" s="460"/>
      <c r="L7" s="461"/>
      <c r="M7" s="462"/>
      <c r="N7" s="461"/>
      <c r="O7" s="461"/>
      <c r="P7" s="463"/>
      <c r="Q7" s="125"/>
      <c r="R7" s="460" t="s">
        <v>217</v>
      </c>
      <c r="S7" s="461"/>
      <c r="T7" s="462"/>
      <c r="U7" s="503"/>
      <c r="V7" s="461"/>
      <c r="W7" s="463"/>
      <c r="X7" s="125"/>
      <c r="Y7" s="460"/>
      <c r="Z7" s="461"/>
      <c r="AA7" s="462"/>
      <c r="AB7" s="461" t="s">
        <v>217</v>
      </c>
      <c r="AC7" s="461"/>
      <c r="AD7" s="463"/>
      <c r="AE7" s="125"/>
      <c r="AF7" s="499" t="s">
        <v>217</v>
      </c>
      <c r="AG7" s="500"/>
      <c r="AH7" s="501"/>
      <c r="AI7" s="500" t="s">
        <v>219</v>
      </c>
      <c r="AJ7" s="500"/>
      <c r="AK7" s="502"/>
      <c r="AL7" s="125"/>
      <c r="AM7" s="460" t="s">
        <v>211</v>
      </c>
      <c r="AN7" s="461"/>
      <c r="AO7" s="462"/>
      <c r="AP7" s="461"/>
      <c r="AQ7" s="461"/>
      <c r="AR7" s="463"/>
      <c r="AS7" s="125"/>
      <c r="AT7" s="460" t="s">
        <v>220</v>
      </c>
      <c r="AU7" s="461"/>
      <c r="AV7" s="462"/>
      <c r="AW7" s="461" t="s">
        <v>364</v>
      </c>
      <c r="AX7" s="461"/>
      <c r="AY7" s="463"/>
      <c r="AZ7" s="125"/>
      <c r="BA7" s="460" t="s">
        <v>219</v>
      </c>
      <c r="BB7" s="461"/>
      <c r="BC7" s="462"/>
      <c r="BD7" s="461" t="s">
        <v>329</v>
      </c>
      <c r="BE7" s="461"/>
      <c r="BF7" s="463"/>
      <c r="BG7" s="77"/>
      <c r="BH7" s="460" t="s">
        <v>291</v>
      </c>
      <c r="BI7" s="461"/>
      <c r="BJ7" s="462"/>
      <c r="BK7" s="461" t="s">
        <v>349</v>
      </c>
      <c r="BL7" s="461"/>
      <c r="BM7" s="463"/>
      <c r="BN7" s="125"/>
      <c r="BO7" s="460"/>
      <c r="BP7" s="461"/>
      <c r="BQ7" s="462"/>
      <c r="BR7" s="461"/>
      <c r="BS7" s="461"/>
      <c r="BT7" s="463"/>
      <c r="BU7" s="125"/>
      <c r="BV7" s="460" t="s">
        <v>218</v>
      </c>
      <c r="BW7" s="461"/>
      <c r="BX7" s="462"/>
      <c r="BY7" s="461"/>
      <c r="BZ7" s="461"/>
      <c r="CA7" s="463"/>
      <c r="CB7" s="125"/>
      <c r="CC7" s="460"/>
      <c r="CD7" s="461"/>
      <c r="CE7" s="462"/>
      <c r="CF7" s="461"/>
      <c r="CG7" s="461"/>
      <c r="CH7" s="463"/>
      <c r="CI7" s="125"/>
      <c r="CJ7" s="499"/>
      <c r="CK7" s="500"/>
      <c r="CL7" s="501"/>
      <c r="CM7" s="500"/>
      <c r="CN7" s="500"/>
      <c r="CO7" s="502"/>
      <c r="CP7" s="125"/>
      <c r="CQ7" s="460" t="s">
        <v>219</v>
      </c>
      <c r="CR7" s="461"/>
      <c r="CS7" s="462"/>
      <c r="CT7" s="461" t="s">
        <v>215</v>
      </c>
      <c r="CU7" s="461"/>
      <c r="CV7" s="463"/>
      <c r="CW7" s="125"/>
      <c r="CX7" s="460" t="s">
        <v>219</v>
      </c>
      <c r="CY7" s="461"/>
      <c r="CZ7" s="462"/>
      <c r="DA7" s="461" t="s">
        <v>291</v>
      </c>
      <c r="DB7" s="461"/>
      <c r="DC7" s="463"/>
      <c r="DD7" s="125"/>
      <c r="DE7" s="460" t="s">
        <v>219</v>
      </c>
      <c r="DF7" s="461"/>
      <c r="DG7" s="462"/>
      <c r="DH7" s="461" t="s">
        <v>213</v>
      </c>
      <c r="DI7" s="461"/>
      <c r="DJ7" s="463"/>
      <c r="DK7" s="125"/>
      <c r="DL7" s="460"/>
      <c r="DM7" s="461"/>
      <c r="DN7" s="462"/>
      <c r="DO7" s="461"/>
      <c r="DP7" s="461"/>
      <c r="DQ7" s="463"/>
      <c r="DR7" s="125"/>
      <c r="DS7" s="460"/>
      <c r="DT7" s="461"/>
      <c r="DU7" s="462"/>
      <c r="DV7" s="461"/>
      <c r="DW7" s="461"/>
      <c r="DX7" s="463"/>
      <c r="DY7" s="125"/>
      <c r="DZ7" s="460" t="s">
        <v>218</v>
      </c>
      <c r="EA7" s="461"/>
      <c r="EB7" s="462"/>
      <c r="EC7" s="461" t="s">
        <v>210</v>
      </c>
      <c r="ED7" s="461"/>
      <c r="EE7" s="463"/>
      <c r="EF7" s="125"/>
      <c r="EG7" s="460" t="s">
        <v>379</v>
      </c>
      <c r="EH7" s="461"/>
      <c r="EI7" s="462"/>
      <c r="EJ7" s="461"/>
      <c r="EK7" s="461"/>
      <c r="EL7" s="463"/>
      <c r="EM7" s="125"/>
      <c r="EN7" s="499" t="s">
        <v>268</v>
      </c>
      <c r="EO7" s="500"/>
      <c r="EP7" s="501"/>
      <c r="EQ7" s="500" t="s">
        <v>217</v>
      </c>
      <c r="ER7" s="500"/>
      <c r="ES7" s="502"/>
      <c r="ET7" s="125"/>
      <c r="EU7" s="460" t="s">
        <v>349</v>
      </c>
      <c r="EV7" s="461"/>
      <c r="EW7" s="462"/>
      <c r="EX7" s="461" t="s">
        <v>217</v>
      </c>
      <c r="EY7" s="461"/>
      <c r="EZ7" s="463"/>
      <c r="FA7" s="125"/>
      <c r="FB7" s="460" t="s">
        <v>291</v>
      </c>
      <c r="FC7" s="461"/>
      <c r="FD7" s="462"/>
      <c r="FE7" s="461" t="s">
        <v>219</v>
      </c>
      <c r="FF7" s="461"/>
      <c r="FG7" s="463"/>
      <c r="FH7" s="125"/>
      <c r="FI7" s="460" t="s">
        <v>216</v>
      </c>
      <c r="FJ7" s="461"/>
      <c r="FK7" s="462"/>
      <c r="FL7" s="461" t="s">
        <v>217</v>
      </c>
      <c r="FM7" s="461"/>
      <c r="FN7" s="463"/>
      <c r="FO7" s="125"/>
      <c r="FP7" s="499" t="s">
        <v>391</v>
      </c>
      <c r="FQ7" s="500"/>
      <c r="FR7" s="501"/>
      <c r="FS7" s="500"/>
      <c r="FT7" s="500"/>
      <c r="FU7" s="502"/>
      <c r="FV7" s="125"/>
      <c r="FW7" s="460"/>
      <c r="FX7" s="461"/>
      <c r="FY7" s="462"/>
      <c r="FZ7" s="461"/>
      <c r="GA7" s="461"/>
      <c r="GB7" s="463"/>
      <c r="GC7" s="125"/>
      <c r="GD7" s="460"/>
      <c r="GE7" s="461"/>
      <c r="GF7" s="462"/>
      <c r="GG7" s="461"/>
      <c r="GH7" s="461"/>
      <c r="GI7" s="463"/>
      <c r="GJ7" s="125"/>
      <c r="GK7" s="460"/>
      <c r="GL7" s="461"/>
      <c r="GM7" s="462"/>
      <c r="GN7" s="461"/>
      <c r="GO7" s="461"/>
      <c r="GP7" s="463"/>
      <c r="GQ7" s="125"/>
      <c r="GR7" s="460"/>
      <c r="GS7" s="461"/>
      <c r="GT7" s="462"/>
      <c r="GU7" s="461"/>
      <c r="GV7" s="461"/>
      <c r="GW7" s="463"/>
      <c r="GX7" s="125"/>
      <c r="GY7" s="460"/>
      <c r="GZ7" s="461"/>
      <c r="HA7" s="462"/>
      <c r="HB7" s="461"/>
      <c r="HC7" s="461"/>
      <c r="HD7" s="463"/>
      <c r="HE7" s="125"/>
      <c r="HF7" s="460"/>
      <c r="HG7" s="461"/>
      <c r="HH7" s="462"/>
      <c r="HI7" s="461"/>
      <c r="HJ7" s="461"/>
      <c r="HK7" s="463"/>
      <c r="HL7" s="125"/>
      <c r="HM7" s="460"/>
      <c r="HN7" s="461"/>
      <c r="HO7" s="462"/>
      <c r="HP7" s="461"/>
      <c r="HQ7" s="461"/>
      <c r="HR7" s="463"/>
      <c r="HS7" s="125"/>
      <c r="HT7" s="460"/>
      <c r="HU7" s="461"/>
      <c r="HV7" s="462"/>
      <c r="HW7" s="461"/>
      <c r="HX7" s="461"/>
      <c r="HY7" s="463"/>
      <c r="HZ7" s="125"/>
      <c r="IA7" s="460"/>
      <c r="IB7" s="461"/>
      <c r="IC7" s="462"/>
      <c r="ID7" s="461"/>
      <c r="IE7" s="461"/>
      <c r="IF7" s="463"/>
      <c r="IG7" s="125"/>
      <c r="IH7" s="460"/>
      <c r="II7" s="461"/>
      <c r="IJ7" s="462"/>
      <c r="IK7" s="461"/>
      <c r="IL7" s="461"/>
      <c r="IM7" s="463"/>
      <c r="IN7" s="125"/>
      <c r="IO7" s="460"/>
      <c r="IP7" s="461"/>
      <c r="IQ7" s="462"/>
      <c r="IR7" s="461"/>
      <c r="IS7" s="461"/>
      <c r="IT7" s="463"/>
      <c r="IU7" s="125"/>
      <c r="IV7" s="499"/>
      <c r="IW7" s="500"/>
      <c r="IX7" s="501"/>
      <c r="IY7" s="500"/>
      <c r="IZ7" s="500"/>
      <c r="JA7" s="502"/>
      <c r="JB7" s="125"/>
      <c r="JC7" s="460"/>
      <c r="JD7" s="461"/>
      <c r="JE7" s="462"/>
      <c r="JF7" s="461"/>
      <c r="JG7" s="461"/>
      <c r="JH7" s="463"/>
      <c r="JI7" s="125"/>
      <c r="JJ7" s="460"/>
      <c r="JK7" s="461"/>
      <c r="JL7" s="462"/>
      <c r="JM7" s="461"/>
      <c r="JN7" s="461"/>
      <c r="JO7" s="463"/>
      <c r="JP7" s="125"/>
      <c r="JQ7" s="460"/>
      <c r="JR7" s="461"/>
      <c r="JS7" s="462"/>
      <c r="JT7" s="461"/>
      <c r="JU7" s="461"/>
      <c r="JV7" s="463"/>
      <c r="JW7" s="125"/>
      <c r="JX7" s="499"/>
      <c r="JY7" s="500"/>
      <c r="JZ7" s="501"/>
      <c r="KA7" s="500"/>
      <c r="KB7" s="500"/>
      <c r="KC7" s="502"/>
      <c r="KD7" s="125"/>
      <c r="KE7" s="460"/>
      <c r="KF7" s="461"/>
      <c r="KG7" s="462"/>
      <c r="KH7" s="461"/>
      <c r="KI7" s="461"/>
      <c r="KJ7" s="463"/>
      <c r="KK7" s="125"/>
      <c r="KL7" s="460"/>
      <c r="KM7" s="461"/>
      <c r="KN7" s="462"/>
      <c r="KO7" s="461"/>
      <c r="KP7" s="461"/>
      <c r="KQ7" s="463"/>
      <c r="KR7" s="125"/>
      <c r="KS7" s="460"/>
      <c r="KT7" s="461"/>
      <c r="KU7" s="462"/>
      <c r="KV7" s="461"/>
      <c r="KW7" s="461"/>
      <c r="KX7" s="463"/>
      <c r="KY7" s="125"/>
      <c r="KZ7" s="499"/>
      <c r="LA7" s="500"/>
      <c r="LB7" s="501"/>
      <c r="LC7" s="500"/>
      <c r="LD7" s="500"/>
      <c r="LE7" s="502"/>
      <c r="LF7" s="125"/>
      <c r="LG7" s="460"/>
      <c r="LH7" s="461"/>
      <c r="LI7" s="462"/>
      <c r="LJ7" s="461"/>
      <c r="LK7" s="461"/>
      <c r="LL7" s="463"/>
      <c r="LM7" s="125"/>
      <c r="LN7" s="460"/>
      <c r="LO7" s="461"/>
      <c r="LP7" s="462"/>
      <c r="LQ7" s="461"/>
      <c r="LR7" s="461"/>
      <c r="LS7" s="463"/>
      <c r="LT7" s="125"/>
      <c r="LU7" s="460"/>
      <c r="LV7" s="461"/>
      <c r="LW7" s="462"/>
      <c r="LX7" s="461"/>
      <c r="LY7" s="461"/>
      <c r="LZ7" s="463"/>
      <c r="MA7" s="125"/>
      <c r="MB7" s="460"/>
      <c r="MC7" s="461"/>
      <c r="MD7" s="462"/>
      <c r="ME7" s="461"/>
      <c r="MF7" s="461"/>
      <c r="MG7" s="463"/>
      <c r="MH7" s="125"/>
      <c r="MI7" s="460"/>
      <c r="MJ7" s="461"/>
      <c r="MK7" s="462"/>
      <c r="ML7" s="461"/>
      <c r="MM7" s="461"/>
      <c r="MN7" s="463"/>
      <c r="MO7" s="125"/>
      <c r="MP7" s="499"/>
      <c r="MQ7" s="500"/>
      <c r="MR7" s="501"/>
      <c r="MS7" s="500"/>
      <c r="MT7" s="500"/>
      <c r="MU7" s="502"/>
      <c r="MV7" s="125"/>
      <c r="MW7" s="460"/>
      <c r="MX7" s="461"/>
      <c r="MY7" s="462"/>
      <c r="MZ7" s="461"/>
      <c r="NA7" s="461"/>
      <c r="NB7" s="463"/>
      <c r="NC7" s="125"/>
      <c r="ND7" s="460"/>
      <c r="NE7" s="461"/>
      <c r="NF7" s="462"/>
      <c r="NG7" s="461"/>
      <c r="NH7" s="461"/>
      <c r="NI7" s="463"/>
      <c r="NJ7" s="125"/>
      <c r="NK7" s="460"/>
      <c r="NL7" s="461"/>
      <c r="NM7" s="462"/>
      <c r="NN7" s="461"/>
      <c r="NO7" s="461"/>
      <c r="NP7" s="463"/>
      <c r="NQ7" s="125"/>
      <c r="NR7" s="499"/>
      <c r="NS7" s="500"/>
      <c r="NT7" s="501"/>
      <c r="NU7" s="500"/>
      <c r="NV7" s="500"/>
      <c r="NW7" s="502"/>
      <c r="NX7" s="125"/>
      <c r="NY7" s="460"/>
      <c r="NZ7" s="461"/>
      <c r="OA7" s="462"/>
      <c r="OB7" s="461"/>
      <c r="OC7" s="461"/>
      <c r="OD7" s="463"/>
      <c r="OE7" s="125"/>
      <c r="OF7" s="460"/>
      <c r="OG7" s="461"/>
      <c r="OH7" s="462"/>
      <c r="OI7" s="461"/>
      <c r="OJ7" s="461"/>
      <c r="OK7" s="463"/>
      <c r="OL7" s="125"/>
      <c r="OM7" s="460"/>
      <c r="ON7" s="461"/>
      <c r="OO7" s="462"/>
      <c r="OP7" s="461"/>
      <c r="OQ7" s="461"/>
      <c r="OR7" s="463"/>
      <c r="OS7" s="125"/>
      <c r="OT7" s="499"/>
      <c r="OU7" s="500"/>
      <c r="OV7" s="501"/>
      <c r="OW7" s="500"/>
      <c r="OX7" s="500"/>
      <c r="OY7" s="502"/>
      <c r="OZ7" s="125"/>
      <c r="PA7" s="460"/>
      <c r="PB7" s="461"/>
      <c r="PC7" s="462"/>
      <c r="PD7" s="461"/>
      <c r="PE7" s="461"/>
      <c r="PF7" s="463"/>
      <c r="PG7" s="125"/>
      <c r="PH7" s="460"/>
      <c r="PI7" s="461"/>
      <c r="PJ7" s="462"/>
      <c r="PK7" s="461"/>
      <c r="PL7" s="461"/>
      <c r="PM7" s="463"/>
      <c r="PN7" s="125"/>
      <c r="PO7" s="460"/>
      <c r="PP7" s="461"/>
      <c r="PQ7" s="462"/>
      <c r="PR7" s="461"/>
      <c r="PS7" s="461"/>
      <c r="PT7" s="463"/>
      <c r="PU7" s="125"/>
      <c r="PV7" s="499"/>
      <c r="PW7" s="500"/>
      <c r="PX7" s="501"/>
      <c r="PY7" s="500"/>
      <c r="PZ7" s="500"/>
      <c r="QA7" s="502"/>
      <c r="QB7" s="125"/>
      <c r="QC7" s="460"/>
      <c r="QD7" s="461"/>
      <c r="QE7" s="462"/>
      <c r="QF7" s="461"/>
      <c r="QG7" s="461"/>
      <c r="QH7" s="463"/>
      <c r="QI7" s="388"/>
      <c r="QJ7" s="460"/>
      <c r="QK7" s="461"/>
      <c r="QL7" s="462"/>
      <c r="QM7" s="461"/>
      <c r="QN7" s="461"/>
      <c r="QO7" s="463"/>
      <c r="QP7" s="388"/>
      <c r="QQ7" s="460"/>
      <c r="QR7" s="461"/>
      <c r="QS7" s="462"/>
      <c r="QT7" s="461"/>
      <c r="QU7" s="461"/>
      <c r="QV7" s="463"/>
    </row>
    <row r="8" spans="1:464" ht="12.75" customHeight="1" x14ac:dyDescent="0.2">
      <c r="A8" s="485"/>
      <c r="B8" s="486"/>
      <c r="C8" s="487"/>
      <c r="D8" s="461"/>
      <c r="E8" s="475"/>
      <c r="F8" s="462"/>
      <c r="G8" s="475"/>
      <c r="H8" s="475"/>
      <c r="I8" s="463"/>
      <c r="J8" s="123"/>
      <c r="K8" s="460"/>
      <c r="L8" s="461"/>
      <c r="M8" s="462"/>
      <c r="N8" s="461"/>
      <c r="O8" s="461"/>
      <c r="P8" s="463"/>
      <c r="Q8" s="125"/>
      <c r="R8" s="460" t="s">
        <v>218</v>
      </c>
      <c r="S8" s="461"/>
      <c r="T8" s="462"/>
      <c r="U8" s="503"/>
      <c r="V8" s="461"/>
      <c r="W8" s="463"/>
      <c r="X8" s="125"/>
      <c r="Y8" s="460"/>
      <c r="Z8" s="461"/>
      <c r="AA8" s="462"/>
      <c r="AB8" s="461"/>
      <c r="AC8" s="461"/>
      <c r="AD8" s="463"/>
      <c r="AE8" s="125"/>
      <c r="AF8" s="499"/>
      <c r="AG8" s="500"/>
      <c r="AH8" s="501"/>
      <c r="AI8" s="500"/>
      <c r="AJ8" s="500"/>
      <c r="AK8" s="502"/>
      <c r="AL8" s="125"/>
      <c r="AM8" s="460"/>
      <c r="AN8" s="461"/>
      <c r="AO8" s="462"/>
      <c r="AP8" s="461"/>
      <c r="AQ8" s="461"/>
      <c r="AR8" s="463"/>
      <c r="AS8" s="125"/>
      <c r="AT8" s="460" t="s">
        <v>217</v>
      </c>
      <c r="AU8" s="461"/>
      <c r="AV8" s="462"/>
      <c r="AW8" s="461" t="s">
        <v>219</v>
      </c>
      <c r="AX8" s="461"/>
      <c r="AY8" s="463"/>
      <c r="AZ8" s="125"/>
      <c r="BA8" s="460" t="s">
        <v>218</v>
      </c>
      <c r="BB8" s="461"/>
      <c r="BC8" s="462"/>
      <c r="BD8" s="461" t="s">
        <v>208</v>
      </c>
      <c r="BE8" s="461"/>
      <c r="BF8" s="463"/>
      <c r="BG8" s="77"/>
      <c r="BH8" s="460" t="s">
        <v>218</v>
      </c>
      <c r="BI8" s="461"/>
      <c r="BJ8" s="462"/>
      <c r="BK8" s="461" t="s">
        <v>361</v>
      </c>
      <c r="BL8" s="461"/>
      <c r="BM8" s="463"/>
      <c r="BN8" s="125"/>
      <c r="BO8" s="460"/>
      <c r="BP8" s="461"/>
      <c r="BQ8" s="462"/>
      <c r="BR8" s="461"/>
      <c r="BS8" s="461"/>
      <c r="BT8" s="463"/>
      <c r="BU8" s="125"/>
      <c r="BV8" s="460"/>
      <c r="BW8" s="461"/>
      <c r="BX8" s="462"/>
      <c r="BY8" s="461"/>
      <c r="BZ8" s="461"/>
      <c r="CA8" s="463"/>
      <c r="CB8" s="125"/>
      <c r="CC8" s="460"/>
      <c r="CD8" s="461"/>
      <c r="CE8" s="462"/>
      <c r="CF8" s="461"/>
      <c r="CG8" s="461"/>
      <c r="CH8" s="463"/>
      <c r="CI8" s="125"/>
      <c r="CJ8" s="499"/>
      <c r="CK8" s="500"/>
      <c r="CL8" s="501"/>
      <c r="CM8" s="500"/>
      <c r="CN8" s="500"/>
      <c r="CO8" s="502"/>
      <c r="CP8" s="125"/>
      <c r="CQ8" s="460" t="s">
        <v>364</v>
      </c>
      <c r="CR8" s="461"/>
      <c r="CS8" s="462"/>
      <c r="CT8" s="461" t="s">
        <v>219</v>
      </c>
      <c r="CU8" s="461"/>
      <c r="CV8" s="463"/>
      <c r="CW8" s="125"/>
      <c r="CX8" s="460" t="s">
        <v>217</v>
      </c>
      <c r="CY8" s="461"/>
      <c r="CZ8" s="462"/>
      <c r="DA8" s="461"/>
      <c r="DB8" s="461"/>
      <c r="DC8" s="463"/>
      <c r="DD8" s="125"/>
      <c r="DE8" s="460"/>
      <c r="DF8" s="461"/>
      <c r="DG8" s="462"/>
      <c r="DH8" s="461"/>
      <c r="DI8" s="461"/>
      <c r="DJ8" s="463"/>
      <c r="DK8" s="125"/>
      <c r="DL8" s="460"/>
      <c r="DM8" s="461"/>
      <c r="DN8" s="462"/>
      <c r="DO8" s="461"/>
      <c r="DP8" s="461"/>
      <c r="DQ8" s="463"/>
      <c r="DR8" s="125"/>
      <c r="DS8" s="460"/>
      <c r="DT8" s="461"/>
      <c r="DU8" s="462"/>
      <c r="DV8" s="461"/>
      <c r="DW8" s="461"/>
      <c r="DX8" s="463"/>
      <c r="DY8" s="125"/>
      <c r="DZ8" s="460"/>
      <c r="EA8" s="461"/>
      <c r="EB8" s="462"/>
      <c r="EC8" s="461"/>
      <c r="ED8" s="461"/>
      <c r="EE8" s="463"/>
      <c r="EF8" s="125"/>
      <c r="EG8" s="460"/>
      <c r="EH8" s="461"/>
      <c r="EI8" s="462"/>
      <c r="EJ8" s="461"/>
      <c r="EK8" s="461"/>
      <c r="EL8" s="463"/>
      <c r="EM8" s="125"/>
      <c r="EN8" s="499" t="s">
        <v>217</v>
      </c>
      <c r="EO8" s="500"/>
      <c r="EP8" s="501"/>
      <c r="EQ8" s="500" t="s">
        <v>213</v>
      </c>
      <c r="ER8" s="500"/>
      <c r="ES8" s="502"/>
      <c r="ET8" s="125"/>
      <c r="EU8" s="460" t="s">
        <v>213</v>
      </c>
      <c r="EV8" s="461"/>
      <c r="EW8" s="462"/>
      <c r="EX8" s="461" t="s">
        <v>210</v>
      </c>
      <c r="EY8" s="461"/>
      <c r="EZ8" s="463"/>
      <c r="FA8" s="125"/>
      <c r="FB8" s="460"/>
      <c r="FC8" s="461"/>
      <c r="FD8" s="462"/>
      <c r="FE8" s="461"/>
      <c r="FF8" s="461"/>
      <c r="FG8" s="463"/>
      <c r="FH8" s="125"/>
      <c r="FI8" s="460"/>
      <c r="FJ8" s="461"/>
      <c r="FK8" s="462"/>
      <c r="FL8" s="461"/>
      <c r="FM8" s="461"/>
      <c r="FN8" s="463"/>
      <c r="FO8" s="125"/>
      <c r="FP8" s="499"/>
      <c r="FQ8" s="500"/>
      <c r="FR8" s="501"/>
      <c r="FS8" s="500"/>
      <c r="FT8" s="500"/>
      <c r="FU8" s="502"/>
      <c r="FV8" s="125"/>
      <c r="FW8" s="460"/>
      <c r="FX8" s="461"/>
      <c r="FY8" s="462"/>
      <c r="FZ8" s="461"/>
      <c r="GA8" s="461"/>
      <c r="GB8" s="463"/>
      <c r="GC8" s="125"/>
      <c r="GD8" s="460"/>
      <c r="GE8" s="461"/>
      <c r="GF8" s="462"/>
      <c r="GG8" s="461"/>
      <c r="GH8" s="461"/>
      <c r="GI8" s="463"/>
      <c r="GJ8" s="125"/>
      <c r="GK8" s="460"/>
      <c r="GL8" s="461"/>
      <c r="GM8" s="462"/>
      <c r="GN8" s="461"/>
      <c r="GO8" s="461"/>
      <c r="GP8" s="463"/>
      <c r="GQ8" s="125"/>
      <c r="GR8" s="460"/>
      <c r="GS8" s="461"/>
      <c r="GT8" s="462"/>
      <c r="GU8" s="461"/>
      <c r="GV8" s="461"/>
      <c r="GW8" s="463"/>
      <c r="GX8" s="125"/>
      <c r="GY8" s="460"/>
      <c r="GZ8" s="461"/>
      <c r="HA8" s="462"/>
      <c r="HB8" s="461"/>
      <c r="HC8" s="461"/>
      <c r="HD8" s="463"/>
      <c r="HE8" s="125"/>
      <c r="HF8" s="460"/>
      <c r="HG8" s="461"/>
      <c r="HH8" s="462"/>
      <c r="HI8" s="461"/>
      <c r="HJ8" s="461"/>
      <c r="HK8" s="463"/>
      <c r="HL8" s="125"/>
      <c r="HM8" s="460"/>
      <c r="HN8" s="461"/>
      <c r="HO8" s="462"/>
      <c r="HP8" s="461"/>
      <c r="HQ8" s="461"/>
      <c r="HR8" s="463"/>
      <c r="HS8" s="125"/>
      <c r="HT8" s="460"/>
      <c r="HU8" s="461"/>
      <c r="HV8" s="462"/>
      <c r="HW8" s="461"/>
      <c r="HX8" s="461"/>
      <c r="HY8" s="463"/>
      <c r="HZ8" s="125"/>
      <c r="IA8" s="460"/>
      <c r="IB8" s="461"/>
      <c r="IC8" s="462"/>
      <c r="ID8" s="461"/>
      <c r="IE8" s="461"/>
      <c r="IF8" s="463"/>
      <c r="IG8" s="125"/>
      <c r="IH8" s="460"/>
      <c r="II8" s="461"/>
      <c r="IJ8" s="462"/>
      <c r="IK8" s="461"/>
      <c r="IL8" s="461"/>
      <c r="IM8" s="463"/>
      <c r="IN8" s="125"/>
      <c r="IO8" s="460"/>
      <c r="IP8" s="461"/>
      <c r="IQ8" s="462"/>
      <c r="IR8" s="461"/>
      <c r="IS8" s="461"/>
      <c r="IT8" s="463"/>
      <c r="IU8" s="125"/>
      <c r="IV8" s="499"/>
      <c r="IW8" s="500"/>
      <c r="IX8" s="501"/>
      <c r="IY8" s="500"/>
      <c r="IZ8" s="500"/>
      <c r="JA8" s="502"/>
      <c r="JB8" s="125"/>
      <c r="JC8" s="460"/>
      <c r="JD8" s="461"/>
      <c r="JE8" s="462"/>
      <c r="JF8" s="461"/>
      <c r="JG8" s="461"/>
      <c r="JH8" s="463"/>
      <c r="JI8" s="125"/>
      <c r="JJ8" s="460"/>
      <c r="JK8" s="461"/>
      <c r="JL8" s="462"/>
      <c r="JM8" s="461"/>
      <c r="JN8" s="461"/>
      <c r="JO8" s="463"/>
      <c r="JP8" s="125"/>
      <c r="JQ8" s="460"/>
      <c r="JR8" s="461"/>
      <c r="JS8" s="462"/>
      <c r="JT8" s="461"/>
      <c r="JU8" s="461"/>
      <c r="JV8" s="463"/>
      <c r="JW8" s="125"/>
      <c r="JX8" s="499"/>
      <c r="JY8" s="500"/>
      <c r="JZ8" s="501"/>
      <c r="KA8" s="500"/>
      <c r="KB8" s="500"/>
      <c r="KC8" s="502"/>
      <c r="KD8" s="125"/>
      <c r="KE8" s="460"/>
      <c r="KF8" s="461"/>
      <c r="KG8" s="462"/>
      <c r="KH8" s="461"/>
      <c r="KI8" s="461"/>
      <c r="KJ8" s="463"/>
      <c r="KK8" s="125"/>
      <c r="KL8" s="460"/>
      <c r="KM8" s="461"/>
      <c r="KN8" s="462"/>
      <c r="KO8" s="461"/>
      <c r="KP8" s="461"/>
      <c r="KQ8" s="463"/>
      <c r="KR8" s="125"/>
      <c r="KS8" s="460"/>
      <c r="KT8" s="461"/>
      <c r="KU8" s="462"/>
      <c r="KV8" s="461"/>
      <c r="KW8" s="461"/>
      <c r="KX8" s="463"/>
      <c r="KY8" s="125"/>
      <c r="KZ8" s="499"/>
      <c r="LA8" s="500"/>
      <c r="LB8" s="501"/>
      <c r="LC8" s="500"/>
      <c r="LD8" s="500"/>
      <c r="LE8" s="502"/>
      <c r="LF8" s="125"/>
      <c r="LG8" s="460"/>
      <c r="LH8" s="461"/>
      <c r="LI8" s="462"/>
      <c r="LJ8" s="461"/>
      <c r="LK8" s="461"/>
      <c r="LL8" s="463"/>
      <c r="LM8" s="125"/>
      <c r="LN8" s="460"/>
      <c r="LO8" s="461"/>
      <c r="LP8" s="462"/>
      <c r="LQ8" s="461"/>
      <c r="LR8" s="461"/>
      <c r="LS8" s="463"/>
      <c r="LT8" s="125"/>
      <c r="LU8" s="460"/>
      <c r="LV8" s="461"/>
      <c r="LW8" s="462"/>
      <c r="LX8" s="461"/>
      <c r="LY8" s="461"/>
      <c r="LZ8" s="463"/>
      <c r="MA8" s="125"/>
      <c r="MB8" s="460"/>
      <c r="MC8" s="461"/>
      <c r="MD8" s="462"/>
      <c r="ME8" s="461"/>
      <c r="MF8" s="461"/>
      <c r="MG8" s="463"/>
      <c r="MH8" s="125"/>
      <c r="MI8" s="460"/>
      <c r="MJ8" s="461"/>
      <c r="MK8" s="462"/>
      <c r="ML8" s="461"/>
      <c r="MM8" s="461"/>
      <c r="MN8" s="463"/>
      <c r="MO8" s="125"/>
      <c r="MP8" s="499"/>
      <c r="MQ8" s="500"/>
      <c r="MR8" s="501"/>
      <c r="MS8" s="500"/>
      <c r="MT8" s="500"/>
      <c r="MU8" s="502"/>
      <c r="MV8" s="125"/>
      <c r="MW8" s="460"/>
      <c r="MX8" s="461"/>
      <c r="MY8" s="462"/>
      <c r="MZ8" s="461"/>
      <c r="NA8" s="461"/>
      <c r="NB8" s="463"/>
      <c r="NC8" s="125"/>
      <c r="ND8" s="460"/>
      <c r="NE8" s="461"/>
      <c r="NF8" s="462"/>
      <c r="NG8" s="461"/>
      <c r="NH8" s="461"/>
      <c r="NI8" s="463"/>
      <c r="NJ8" s="125"/>
      <c r="NK8" s="460"/>
      <c r="NL8" s="461"/>
      <c r="NM8" s="462"/>
      <c r="NN8" s="461"/>
      <c r="NO8" s="461"/>
      <c r="NP8" s="463"/>
      <c r="NQ8" s="125"/>
      <c r="NR8" s="499"/>
      <c r="NS8" s="500"/>
      <c r="NT8" s="501"/>
      <c r="NU8" s="500"/>
      <c r="NV8" s="500"/>
      <c r="NW8" s="502"/>
      <c r="NX8" s="125"/>
      <c r="NY8" s="460"/>
      <c r="NZ8" s="461"/>
      <c r="OA8" s="462"/>
      <c r="OB8" s="461"/>
      <c r="OC8" s="461"/>
      <c r="OD8" s="463"/>
      <c r="OE8" s="125"/>
      <c r="OF8" s="460"/>
      <c r="OG8" s="461"/>
      <c r="OH8" s="462"/>
      <c r="OI8" s="461"/>
      <c r="OJ8" s="461"/>
      <c r="OK8" s="463"/>
      <c r="OL8" s="125"/>
      <c r="OM8" s="460"/>
      <c r="ON8" s="461"/>
      <c r="OO8" s="462"/>
      <c r="OP8" s="461"/>
      <c r="OQ8" s="461"/>
      <c r="OR8" s="463"/>
      <c r="OS8" s="125"/>
      <c r="OT8" s="499"/>
      <c r="OU8" s="500"/>
      <c r="OV8" s="501"/>
      <c r="OW8" s="500"/>
      <c r="OX8" s="500"/>
      <c r="OY8" s="502"/>
      <c r="OZ8" s="125"/>
      <c r="PA8" s="460"/>
      <c r="PB8" s="461"/>
      <c r="PC8" s="462"/>
      <c r="PD8" s="461"/>
      <c r="PE8" s="461"/>
      <c r="PF8" s="463"/>
      <c r="PG8" s="125"/>
      <c r="PH8" s="460"/>
      <c r="PI8" s="461"/>
      <c r="PJ8" s="462"/>
      <c r="PK8" s="461"/>
      <c r="PL8" s="461"/>
      <c r="PM8" s="463"/>
      <c r="PN8" s="125"/>
      <c r="PO8" s="460"/>
      <c r="PP8" s="461"/>
      <c r="PQ8" s="462"/>
      <c r="PR8" s="461"/>
      <c r="PS8" s="461"/>
      <c r="PT8" s="463"/>
      <c r="PU8" s="125"/>
      <c r="PV8" s="499"/>
      <c r="PW8" s="500"/>
      <c r="PX8" s="501"/>
      <c r="PY8" s="500"/>
      <c r="PZ8" s="500"/>
      <c r="QA8" s="502"/>
      <c r="QB8" s="125"/>
      <c r="QC8" s="460"/>
      <c r="QD8" s="461"/>
      <c r="QE8" s="462"/>
      <c r="QF8" s="461"/>
      <c r="QG8" s="461"/>
      <c r="QH8" s="463"/>
      <c r="QI8" s="388"/>
      <c r="QJ8" s="460"/>
      <c r="QK8" s="461"/>
      <c r="QL8" s="462"/>
      <c r="QM8" s="461"/>
      <c r="QN8" s="461"/>
      <c r="QO8" s="463"/>
      <c r="QP8" s="388"/>
      <c r="QQ8" s="460"/>
      <c r="QR8" s="461"/>
      <c r="QS8" s="462"/>
      <c r="QT8" s="461"/>
      <c r="QU8" s="461"/>
      <c r="QV8" s="463"/>
    </row>
    <row r="9" spans="1:464" ht="12.75" customHeight="1" thickBot="1" x14ac:dyDescent="0.25">
      <c r="A9" s="485"/>
      <c r="B9" s="486"/>
      <c r="C9" s="487"/>
      <c r="D9" s="465"/>
      <c r="E9" s="465"/>
      <c r="F9" s="466"/>
      <c r="G9" s="467"/>
      <c r="H9" s="465"/>
      <c r="I9" s="468"/>
      <c r="J9" s="123"/>
      <c r="K9" s="464"/>
      <c r="L9" s="465"/>
      <c r="M9" s="466"/>
      <c r="N9" s="467"/>
      <c r="O9" s="465"/>
      <c r="P9" s="468"/>
      <c r="Q9" s="124"/>
      <c r="R9" s="460"/>
      <c r="S9" s="461"/>
      <c r="T9" s="462"/>
      <c r="U9" s="503"/>
      <c r="V9" s="461"/>
      <c r="W9" s="463"/>
      <c r="X9" s="124"/>
      <c r="Y9" s="464"/>
      <c r="Z9" s="465"/>
      <c r="AA9" s="466"/>
      <c r="AB9" s="467"/>
      <c r="AC9" s="465"/>
      <c r="AD9" s="468"/>
      <c r="AE9" s="124"/>
      <c r="AF9" s="464"/>
      <c r="AG9" s="465"/>
      <c r="AH9" s="466"/>
      <c r="AI9" s="467"/>
      <c r="AJ9" s="465"/>
      <c r="AK9" s="468"/>
      <c r="AL9" s="124"/>
      <c r="AM9" s="464"/>
      <c r="AN9" s="465"/>
      <c r="AO9" s="466"/>
      <c r="AP9" s="467"/>
      <c r="AQ9" s="465"/>
      <c r="AR9" s="468"/>
      <c r="AS9" s="124"/>
      <c r="AT9" s="464"/>
      <c r="AU9" s="465"/>
      <c r="AV9" s="466"/>
      <c r="AW9" s="467"/>
      <c r="AX9" s="465"/>
      <c r="AY9" s="468"/>
      <c r="AZ9" s="124"/>
      <c r="BA9" s="464"/>
      <c r="BB9" s="465"/>
      <c r="BC9" s="466"/>
      <c r="BD9" s="467"/>
      <c r="BE9" s="465"/>
      <c r="BF9" s="468"/>
      <c r="BG9" s="84"/>
      <c r="BH9" s="464"/>
      <c r="BI9" s="465"/>
      <c r="BJ9" s="466"/>
      <c r="BK9" s="467"/>
      <c r="BL9" s="465"/>
      <c r="BM9" s="468"/>
      <c r="BN9" s="124"/>
      <c r="BO9" s="464"/>
      <c r="BP9" s="465"/>
      <c r="BQ9" s="466"/>
      <c r="BR9" s="467"/>
      <c r="BS9" s="465"/>
      <c r="BT9" s="468"/>
      <c r="BU9" s="124"/>
      <c r="BV9" s="464"/>
      <c r="BW9" s="465"/>
      <c r="BX9" s="466"/>
      <c r="BY9" s="467"/>
      <c r="BZ9" s="465"/>
      <c r="CA9" s="468"/>
      <c r="CB9" s="124"/>
      <c r="CC9" s="464"/>
      <c r="CD9" s="465"/>
      <c r="CE9" s="466"/>
      <c r="CF9" s="467"/>
      <c r="CG9" s="465"/>
      <c r="CH9" s="468"/>
      <c r="CI9" s="124"/>
      <c r="CJ9" s="464"/>
      <c r="CK9" s="465"/>
      <c r="CL9" s="466"/>
      <c r="CM9" s="467"/>
      <c r="CN9" s="465"/>
      <c r="CO9" s="468"/>
      <c r="CP9" s="124"/>
      <c r="CQ9" s="464" t="s">
        <v>217</v>
      </c>
      <c r="CR9" s="465"/>
      <c r="CS9" s="466"/>
      <c r="CT9" s="467" t="s">
        <v>268</v>
      </c>
      <c r="CU9" s="465"/>
      <c r="CV9" s="468"/>
      <c r="CW9" s="124"/>
      <c r="CX9" s="464"/>
      <c r="CY9" s="465"/>
      <c r="CZ9" s="466"/>
      <c r="DA9" s="467"/>
      <c r="DB9" s="465"/>
      <c r="DC9" s="468"/>
      <c r="DD9" s="124"/>
      <c r="DE9" s="464"/>
      <c r="DF9" s="465"/>
      <c r="DG9" s="466"/>
      <c r="DH9" s="467"/>
      <c r="DI9" s="465"/>
      <c r="DJ9" s="468"/>
      <c r="DK9" s="124"/>
      <c r="DL9" s="464"/>
      <c r="DM9" s="465"/>
      <c r="DN9" s="466"/>
      <c r="DO9" s="467"/>
      <c r="DP9" s="465"/>
      <c r="DQ9" s="468"/>
      <c r="DR9" s="124"/>
      <c r="DS9" s="464"/>
      <c r="DT9" s="465"/>
      <c r="DU9" s="466"/>
      <c r="DV9" s="467"/>
      <c r="DW9" s="465"/>
      <c r="DX9" s="468"/>
      <c r="DY9" s="124"/>
      <c r="DZ9" s="464"/>
      <c r="EA9" s="465"/>
      <c r="EB9" s="466"/>
      <c r="EC9" s="467"/>
      <c r="ED9" s="465"/>
      <c r="EE9" s="468"/>
      <c r="EF9" s="124"/>
      <c r="EG9" s="464"/>
      <c r="EH9" s="465"/>
      <c r="EI9" s="466"/>
      <c r="EJ9" s="467"/>
      <c r="EK9" s="465"/>
      <c r="EL9" s="468"/>
      <c r="EM9" s="124"/>
      <c r="EN9" s="464"/>
      <c r="EO9" s="465"/>
      <c r="EP9" s="466"/>
      <c r="EQ9" s="467"/>
      <c r="ER9" s="465"/>
      <c r="ES9" s="468"/>
      <c r="ET9" s="124"/>
      <c r="EU9" s="464"/>
      <c r="EV9" s="465"/>
      <c r="EW9" s="466"/>
      <c r="EX9" s="467"/>
      <c r="EY9" s="465"/>
      <c r="EZ9" s="468"/>
      <c r="FA9" s="124"/>
      <c r="FB9" s="464"/>
      <c r="FC9" s="465"/>
      <c r="FD9" s="466"/>
      <c r="FE9" s="467"/>
      <c r="FF9" s="465"/>
      <c r="FG9" s="468"/>
      <c r="FH9" s="124"/>
      <c r="FI9" s="464"/>
      <c r="FJ9" s="465"/>
      <c r="FK9" s="466"/>
      <c r="FL9" s="467"/>
      <c r="FM9" s="465"/>
      <c r="FN9" s="468"/>
      <c r="FO9" s="124"/>
      <c r="FP9" s="464"/>
      <c r="FQ9" s="465"/>
      <c r="FR9" s="466"/>
      <c r="FS9" s="467"/>
      <c r="FT9" s="465"/>
      <c r="FU9" s="468"/>
      <c r="FV9" s="124"/>
      <c r="FW9" s="464"/>
      <c r="FX9" s="465"/>
      <c r="FY9" s="466"/>
      <c r="FZ9" s="467"/>
      <c r="GA9" s="465"/>
      <c r="GB9" s="468"/>
      <c r="GC9" s="124"/>
      <c r="GD9" s="464"/>
      <c r="GE9" s="465"/>
      <c r="GF9" s="466"/>
      <c r="GG9" s="467"/>
      <c r="GH9" s="465"/>
      <c r="GI9" s="468"/>
      <c r="GJ9" s="124"/>
      <c r="GK9" s="464"/>
      <c r="GL9" s="465"/>
      <c r="GM9" s="466"/>
      <c r="GN9" s="467"/>
      <c r="GO9" s="465"/>
      <c r="GP9" s="468"/>
      <c r="GQ9" s="124"/>
      <c r="GR9" s="464"/>
      <c r="GS9" s="465"/>
      <c r="GT9" s="466"/>
      <c r="GU9" s="467"/>
      <c r="GV9" s="465"/>
      <c r="GW9" s="468"/>
      <c r="GX9" s="124"/>
      <c r="GY9" s="464"/>
      <c r="GZ9" s="465"/>
      <c r="HA9" s="466"/>
      <c r="HB9" s="467"/>
      <c r="HC9" s="465"/>
      <c r="HD9" s="468"/>
      <c r="HE9" s="124"/>
      <c r="HF9" s="464"/>
      <c r="HG9" s="465"/>
      <c r="HH9" s="466"/>
      <c r="HI9" s="467"/>
      <c r="HJ9" s="465"/>
      <c r="HK9" s="468"/>
      <c r="HL9" s="124"/>
      <c r="HM9" s="464"/>
      <c r="HN9" s="465"/>
      <c r="HO9" s="466"/>
      <c r="HP9" s="467"/>
      <c r="HQ9" s="465"/>
      <c r="HR9" s="468"/>
      <c r="HS9" s="124"/>
      <c r="HT9" s="464"/>
      <c r="HU9" s="465"/>
      <c r="HV9" s="466"/>
      <c r="HW9" s="467"/>
      <c r="HX9" s="465"/>
      <c r="HY9" s="468"/>
      <c r="HZ9" s="124"/>
      <c r="IA9" s="464"/>
      <c r="IB9" s="465"/>
      <c r="IC9" s="466"/>
      <c r="ID9" s="467"/>
      <c r="IE9" s="465"/>
      <c r="IF9" s="468"/>
      <c r="IG9" s="124"/>
      <c r="IH9" s="464"/>
      <c r="II9" s="465"/>
      <c r="IJ9" s="466"/>
      <c r="IK9" s="467"/>
      <c r="IL9" s="465"/>
      <c r="IM9" s="468"/>
      <c r="IN9" s="124"/>
      <c r="IO9" s="464"/>
      <c r="IP9" s="465"/>
      <c r="IQ9" s="466"/>
      <c r="IR9" s="467"/>
      <c r="IS9" s="465"/>
      <c r="IT9" s="468"/>
      <c r="IU9" s="124"/>
      <c r="IV9" s="464"/>
      <c r="IW9" s="465"/>
      <c r="IX9" s="466"/>
      <c r="IY9" s="467"/>
      <c r="IZ9" s="465"/>
      <c r="JA9" s="468"/>
      <c r="JB9" s="124"/>
      <c r="JC9" s="464"/>
      <c r="JD9" s="465"/>
      <c r="JE9" s="466"/>
      <c r="JF9" s="467"/>
      <c r="JG9" s="465"/>
      <c r="JH9" s="468"/>
      <c r="JI9" s="124"/>
      <c r="JJ9" s="464"/>
      <c r="JK9" s="465"/>
      <c r="JL9" s="466"/>
      <c r="JM9" s="467"/>
      <c r="JN9" s="465"/>
      <c r="JO9" s="468"/>
      <c r="JP9" s="124"/>
      <c r="JQ9" s="464"/>
      <c r="JR9" s="465"/>
      <c r="JS9" s="466"/>
      <c r="JT9" s="467"/>
      <c r="JU9" s="465"/>
      <c r="JV9" s="468"/>
      <c r="JW9" s="124"/>
      <c r="JX9" s="464"/>
      <c r="JY9" s="465"/>
      <c r="JZ9" s="466"/>
      <c r="KA9" s="467"/>
      <c r="KB9" s="465"/>
      <c r="KC9" s="468"/>
      <c r="KD9" s="124"/>
      <c r="KE9" s="464"/>
      <c r="KF9" s="465"/>
      <c r="KG9" s="466"/>
      <c r="KH9" s="467"/>
      <c r="KI9" s="465"/>
      <c r="KJ9" s="468"/>
      <c r="KK9" s="124"/>
      <c r="KL9" s="464"/>
      <c r="KM9" s="465"/>
      <c r="KN9" s="466"/>
      <c r="KO9" s="467"/>
      <c r="KP9" s="465"/>
      <c r="KQ9" s="468"/>
      <c r="KR9" s="124"/>
      <c r="KS9" s="464"/>
      <c r="KT9" s="465"/>
      <c r="KU9" s="466"/>
      <c r="KV9" s="467"/>
      <c r="KW9" s="465"/>
      <c r="KX9" s="468"/>
      <c r="KY9" s="124"/>
      <c r="KZ9" s="464"/>
      <c r="LA9" s="465"/>
      <c r="LB9" s="466"/>
      <c r="LC9" s="467"/>
      <c r="LD9" s="465"/>
      <c r="LE9" s="468"/>
      <c r="LF9" s="124"/>
      <c r="LG9" s="464"/>
      <c r="LH9" s="465"/>
      <c r="LI9" s="466"/>
      <c r="LJ9" s="467"/>
      <c r="LK9" s="465"/>
      <c r="LL9" s="468"/>
      <c r="LM9" s="124"/>
      <c r="LN9" s="464"/>
      <c r="LO9" s="465"/>
      <c r="LP9" s="466"/>
      <c r="LQ9" s="467"/>
      <c r="LR9" s="465"/>
      <c r="LS9" s="468"/>
      <c r="LT9" s="124"/>
      <c r="LU9" s="464"/>
      <c r="LV9" s="465"/>
      <c r="LW9" s="466"/>
      <c r="LX9" s="467"/>
      <c r="LY9" s="465"/>
      <c r="LZ9" s="468"/>
      <c r="MA9" s="124"/>
      <c r="MB9" s="464"/>
      <c r="MC9" s="465"/>
      <c r="MD9" s="466"/>
      <c r="ME9" s="467"/>
      <c r="MF9" s="465"/>
      <c r="MG9" s="468"/>
      <c r="MH9" s="124"/>
      <c r="MI9" s="464"/>
      <c r="MJ9" s="465"/>
      <c r="MK9" s="466"/>
      <c r="ML9" s="467"/>
      <c r="MM9" s="465"/>
      <c r="MN9" s="468"/>
      <c r="MO9" s="124"/>
      <c r="MP9" s="464"/>
      <c r="MQ9" s="465"/>
      <c r="MR9" s="466"/>
      <c r="MS9" s="467"/>
      <c r="MT9" s="465"/>
      <c r="MU9" s="468"/>
      <c r="MV9" s="124"/>
      <c r="MW9" s="464"/>
      <c r="MX9" s="465"/>
      <c r="MY9" s="466"/>
      <c r="MZ9" s="467"/>
      <c r="NA9" s="465"/>
      <c r="NB9" s="468"/>
      <c r="NC9" s="124"/>
      <c r="ND9" s="464"/>
      <c r="NE9" s="465"/>
      <c r="NF9" s="466"/>
      <c r="NG9" s="467"/>
      <c r="NH9" s="465"/>
      <c r="NI9" s="468"/>
      <c r="NJ9" s="124"/>
      <c r="NK9" s="464"/>
      <c r="NL9" s="465"/>
      <c r="NM9" s="466"/>
      <c r="NN9" s="467"/>
      <c r="NO9" s="465"/>
      <c r="NP9" s="468"/>
      <c r="NQ9" s="124"/>
      <c r="NR9" s="464"/>
      <c r="NS9" s="465"/>
      <c r="NT9" s="466"/>
      <c r="NU9" s="467"/>
      <c r="NV9" s="465"/>
      <c r="NW9" s="468"/>
      <c r="NX9" s="124"/>
      <c r="NY9" s="464"/>
      <c r="NZ9" s="465"/>
      <c r="OA9" s="466"/>
      <c r="OB9" s="467"/>
      <c r="OC9" s="465"/>
      <c r="OD9" s="468"/>
      <c r="OE9" s="124"/>
      <c r="OF9" s="464"/>
      <c r="OG9" s="465"/>
      <c r="OH9" s="466"/>
      <c r="OI9" s="467"/>
      <c r="OJ9" s="465"/>
      <c r="OK9" s="468"/>
      <c r="OL9" s="124"/>
      <c r="OM9" s="464"/>
      <c r="ON9" s="465"/>
      <c r="OO9" s="466"/>
      <c r="OP9" s="467"/>
      <c r="OQ9" s="465"/>
      <c r="OR9" s="468"/>
      <c r="OS9" s="124"/>
      <c r="OT9" s="464"/>
      <c r="OU9" s="465"/>
      <c r="OV9" s="466"/>
      <c r="OW9" s="467"/>
      <c r="OX9" s="465"/>
      <c r="OY9" s="468"/>
      <c r="OZ9" s="124"/>
      <c r="PA9" s="464"/>
      <c r="PB9" s="465"/>
      <c r="PC9" s="466"/>
      <c r="PD9" s="467"/>
      <c r="PE9" s="465"/>
      <c r="PF9" s="468"/>
      <c r="PG9" s="124"/>
      <c r="PH9" s="464"/>
      <c r="PI9" s="465"/>
      <c r="PJ9" s="466"/>
      <c r="PK9" s="467"/>
      <c r="PL9" s="465"/>
      <c r="PM9" s="468"/>
      <c r="PN9" s="124"/>
      <c r="PO9" s="464"/>
      <c r="PP9" s="465"/>
      <c r="PQ9" s="466"/>
      <c r="PR9" s="467"/>
      <c r="PS9" s="465"/>
      <c r="PT9" s="468"/>
      <c r="PU9" s="124"/>
      <c r="PV9" s="464"/>
      <c r="PW9" s="465"/>
      <c r="PX9" s="466"/>
      <c r="PY9" s="467"/>
      <c r="PZ9" s="465"/>
      <c r="QA9" s="468"/>
      <c r="QB9" s="124"/>
      <c r="QC9" s="464"/>
      <c r="QD9" s="465"/>
      <c r="QE9" s="466"/>
      <c r="QF9" s="467"/>
      <c r="QG9" s="465"/>
      <c r="QH9" s="468"/>
      <c r="QI9" s="388"/>
      <c r="QJ9" s="464"/>
      <c r="QK9" s="465"/>
      <c r="QL9" s="466"/>
      <c r="QM9" s="467"/>
      <c r="QN9" s="465"/>
      <c r="QO9" s="468"/>
      <c r="QP9" s="388"/>
      <c r="QQ9" s="464"/>
      <c r="QR9" s="465"/>
      <c r="QS9" s="466"/>
      <c r="QT9" s="467"/>
      <c r="QU9" s="465"/>
      <c r="QV9" s="468"/>
    </row>
    <row r="10" spans="1:464" ht="5.0999999999999996" customHeight="1" thickBot="1" x14ac:dyDescent="0.25">
      <c r="A10" s="488"/>
      <c r="B10" s="489"/>
      <c r="C10" s="490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09" t="s">
        <v>152</v>
      </c>
      <c r="B11" s="510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 x14ac:dyDescent="0.2">
      <c r="A39" s="61">
        <f>Tipy!A33</f>
        <v>71</v>
      </c>
      <c r="B39" s="302" t="s">
        <v>345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351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359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1" t="s">
        <v>151</v>
      </c>
      <c r="B92" s="79" t="s">
        <v>144</v>
      </c>
      <c r="C92" s="80"/>
      <c r="D92" s="469">
        <f>IF(ISBLANK(I3),"",COUNTIF(I12:I90,"&gt;=0"))</f>
        <v>0</v>
      </c>
      <c r="E92" s="469"/>
      <c r="F92" s="470">
        <f>IF(ISBLANK(I3),"",D92/COUNT($A$12:$A$90))</f>
        <v>0</v>
      </c>
      <c r="G92" s="470"/>
      <c r="H92" s="81"/>
      <c r="I92" s="82"/>
      <c r="J92" s="83"/>
      <c r="K92" s="469">
        <f>IF(ISBLANK(P3),"",COUNTIF(P12:P90,"&gt;=0"))</f>
        <v>67</v>
      </c>
      <c r="L92" s="469"/>
      <c r="M92" s="470">
        <f>IF(ISBLANK(P3),"",K92/COUNT($A$12:$A$90))</f>
        <v>0.9178082191780822</v>
      </c>
      <c r="N92" s="470"/>
      <c r="O92" s="81"/>
      <c r="P92" s="82"/>
      <c r="Q92" s="84"/>
      <c r="R92" s="469">
        <f>IF(ISBLANK(W3),"",COUNTIF(W12:W90,"&gt;=0"))</f>
        <v>62</v>
      </c>
      <c r="S92" s="469"/>
      <c r="T92" s="470">
        <f>IF(ISBLANK(W3),"",R92/COUNT($A$12:$A$90))</f>
        <v>0.84931506849315064</v>
      </c>
      <c r="U92" s="470"/>
      <c r="V92" s="81"/>
      <c r="W92" s="82"/>
      <c r="X92" s="84"/>
      <c r="Y92" s="469">
        <f>IF(ISBLANK(AD3),"",COUNTIF(AD12:AD90,"&gt;=0"))</f>
        <v>62</v>
      </c>
      <c r="Z92" s="469"/>
      <c r="AA92" s="470">
        <f>IF(ISBLANK(AD3),"",Y92/COUNT($A$12:$A$90))</f>
        <v>0.84931506849315064</v>
      </c>
      <c r="AB92" s="470"/>
      <c r="AC92" s="81"/>
      <c r="AD92" s="82"/>
      <c r="AE92" s="84"/>
      <c r="AF92" s="469">
        <f>IF(ISBLANK(AK3),"",COUNTIF(AK12:AK90,"&gt;=0"))</f>
        <v>58</v>
      </c>
      <c r="AG92" s="469"/>
      <c r="AH92" s="470">
        <f>IF(ISBLANK(AK3),"",AF92/COUNT($A$12:$A$90))</f>
        <v>0.79452054794520544</v>
      </c>
      <c r="AI92" s="470"/>
      <c r="AJ92" s="81"/>
      <c r="AK92" s="82"/>
      <c r="AL92" s="84"/>
      <c r="AM92" s="469">
        <f>IF(ISBLANK(AR3),"",COUNTIF(AR12:AR90,"&gt;=0"))</f>
        <v>62</v>
      </c>
      <c r="AN92" s="469"/>
      <c r="AO92" s="470">
        <f>IF(ISBLANK(AR3),"",AM92/COUNT($A$12:$A$90))</f>
        <v>0.84931506849315064</v>
      </c>
      <c r="AP92" s="470"/>
      <c r="AQ92" s="81"/>
      <c r="AR92" s="82"/>
      <c r="AS92" s="84"/>
      <c r="AT92" s="521">
        <f>IF(ISBLANK(AY3),"",COUNTIF(AY12:AY90,"&gt;=0"))</f>
        <v>60</v>
      </c>
      <c r="AU92" s="469"/>
      <c r="AV92" s="470">
        <f>IF(ISBLANK(AY3),"",AT92/COUNT($A$12:$A$90))</f>
        <v>0.82191780821917804</v>
      </c>
      <c r="AW92" s="470"/>
      <c r="AX92" s="81"/>
      <c r="AY92" s="82"/>
      <c r="AZ92" s="84"/>
      <c r="BA92" s="469">
        <f>IF(ISBLANK(BF3),"",COUNTIF(BF12:BF90,"&gt;=0"))</f>
        <v>51</v>
      </c>
      <c r="BB92" s="469"/>
      <c r="BC92" s="470">
        <f>IF(ISBLANK(BF3),"",BA92/COUNT($A$12:$A$90))</f>
        <v>0.69863013698630139</v>
      </c>
      <c r="BD92" s="470"/>
      <c r="BE92" s="81"/>
      <c r="BF92" s="82"/>
      <c r="BG92" s="84"/>
      <c r="BH92" s="469">
        <f>IF(ISBLANK(BM3),"",COUNTIF(BM12:BM90,"&gt;=0"))</f>
        <v>54</v>
      </c>
      <c r="BI92" s="469"/>
      <c r="BJ92" s="470">
        <f>IF(ISBLANK(BM3),"",BH92/COUNT($A$12:$A$90))</f>
        <v>0.73972602739726023</v>
      </c>
      <c r="BK92" s="470"/>
      <c r="BL92" s="81"/>
      <c r="BM92" s="82"/>
      <c r="BN92" s="84"/>
      <c r="BO92" s="469">
        <f>IF(ISBLANK(BT3),"",COUNTIF(BT12:BT90,"&gt;=0"))</f>
        <v>58</v>
      </c>
      <c r="BP92" s="469"/>
      <c r="BQ92" s="470">
        <f>IF(ISBLANK(BT3),"",BO92/COUNT($A$12:$A$90))</f>
        <v>0.79452054794520544</v>
      </c>
      <c r="BR92" s="470"/>
      <c r="BS92" s="81"/>
      <c r="BT92" s="82"/>
      <c r="BU92" s="84"/>
      <c r="BV92" s="469">
        <f>IF(ISBLANK(CA3),"",COUNTIF(CA12:CA90,"&gt;=0"))</f>
        <v>57</v>
      </c>
      <c r="BW92" s="469"/>
      <c r="BX92" s="470">
        <f>IF(ISBLANK(CA3),"",BV92/COUNT($A$12:$A$90))</f>
        <v>0.78082191780821919</v>
      </c>
      <c r="BY92" s="470"/>
      <c r="BZ92" s="81"/>
      <c r="CA92" s="82"/>
      <c r="CB92" s="84"/>
      <c r="CC92" s="469">
        <f>IF(ISBLANK(CH3),"",COUNTIF(CH12:CH90,"&gt;=0"))</f>
        <v>54</v>
      </c>
      <c r="CD92" s="469"/>
      <c r="CE92" s="470">
        <f>IF(ISBLANK(CH3),"",CC92/COUNT($A$12:$A$90))</f>
        <v>0.73972602739726023</v>
      </c>
      <c r="CF92" s="470"/>
      <c r="CG92" s="81"/>
      <c r="CH92" s="82"/>
      <c r="CI92" s="84"/>
      <c r="CJ92" s="469">
        <f>IF(ISBLANK(CO3),"",COUNTIF(CO12:CO90,"&gt;=0"))</f>
        <v>57</v>
      </c>
      <c r="CK92" s="469"/>
      <c r="CL92" s="470">
        <f>IF(ISBLANK(CO3),"",CJ92/COUNT($A$12:$A$90))</f>
        <v>0.78082191780821919</v>
      </c>
      <c r="CM92" s="470"/>
      <c r="CN92" s="81"/>
      <c r="CO92" s="82"/>
      <c r="CP92" s="84"/>
      <c r="CQ92" s="469">
        <f>IF(ISBLANK(CV3),"",COUNTIF(CV12:CV90,"&gt;=0"))</f>
        <v>54</v>
      </c>
      <c r="CR92" s="469"/>
      <c r="CS92" s="470">
        <f>IF(ISBLANK(CV3),"",CQ92/COUNT($A$12:$A$90))</f>
        <v>0.73972602739726023</v>
      </c>
      <c r="CT92" s="470"/>
      <c r="CU92" s="81"/>
      <c r="CV92" s="82"/>
      <c r="CW92" s="84"/>
      <c r="CX92" s="469">
        <f>IF(ISBLANK(DC3),"",COUNTIF(DC12:DC90,"&gt;=0"))</f>
        <v>53</v>
      </c>
      <c r="CY92" s="469"/>
      <c r="CZ92" s="470">
        <f>IF(ISBLANK(DC3),"",CX92/COUNT($A$12:$A$90))</f>
        <v>0.72602739726027399</v>
      </c>
      <c r="DA92" s="470"/>
      <c r="DB92" s="81"/>
      <c r="DC92" s="82"/>
      <c r="DD92" s="84"/>
      <c r="DE92" s="469">
        <f>IF(ISBLANK(DJ3),"",COUNTIF(DJ12:DJ90,"&gt;=0"))</f>
        <v>52</v>
      </c>
      <c r="DF92" s="469"/>
      <c r="DG92" s="470">
        <f>IF(ISBLANK(DJ3),"",DE92/COUNT($A$12:$A$90))</f>
        <v>0.71232876712328763</v>
      </c>
      <c r="DH92" s="470"/>
      <c r="DI92" s="81"/>
      <c r="DJ92" s="82"/>
      <c r="DK92" s="84"/>
      <c r="DL92" s="469">
        <f>IF(ISBLANK(DQ3),"",COUNTIF(DQ12:DQ90,"&gt;=0"))</f>
        <v>57</v>
      </c>
      <c r="DM92" s="469"/>
      <c r="DN92" s="470">
        <f>IF(ISBLANK(DQ3),"",DL92/COUNT($A$12:$A$90))</f>
        <v>0.78082191780821919</v>
      </c>
      <c r="DO92" s="470"/>
      <c r="DP92" s="81"/>
      <c r="DQ92" s="82"/>
      <c r="DR92" s="84"/>
      <c r="DS92" s="469">
        <f>IF(ISBLANK(DX3),"",COUNTIF(DX12:DX90,"&gt;=0"))</f>
        <v>44</v>
      </c>
      <c r="DT92" s="469"/>
      <c r="DU92" s="470">
        <f>IF(ISBLANK(DX3),"",DS92/COUNT($A$12:$A$90))</f>
        <v>0.60273972602739723</v>
      </c>
      <c r="DV92" s="470"/>
      <c r="DW92" s="81"/>
      <c r="DX92" s="82"/>
      <c r="DY92" s="84"/>
      <c r="DZ92" s="469">
        <f>IF(ISBLANK(EE3),"",COUNTIF(EE12:EE90,"&gt;=0"))</f>
        <v>52</v>
      </c>
      <c r="EA92" s="469"/>
      <c r="EB92" s="470">
        <f>IF(ISBLANK(EE3),"",DZ92/COUNT($A$12:$A$90))</f>
        <v>0.71232876712328763</v>
      </c>
      <c r="EC92" s="470"/>
      <c r="ED92" s="81"/>
      <c r="EE92" s="82"/>
      <c r="EF92" s="84"/>
      <c r="EG92" s="469">
        <f>IF(ISBLANK(EL3),"",COUNTIF(EL12:EL90,"&gt;=0"))</f>
        <v>51</v>
      </c>
      <c r="EH92" s="469"/>
      <c r="EI92" s="470">
        <f>IF(ISBLANK(EL3),"",EG92/COUNT($A$12:$A$90))</f>
        <v>0.69863013698630139</v>
      </c>
      <c r="EJ92" s="470"/>
      <c r="EK92" s="81"/>
      <c r="EL92" s="82"/>
      <c r="EM92" s="84"/>
      <c r="EN92" s="469">
        <f>IF(ISBLANK(ES3),"",COUNTIF(ES12:ES90,"&gt;=0"))</f>
        <v>51</v>
      </c>
      <c r="EO92" s="469"/>
      <c r="EP92" s="470">
        <f>IF(ISBLANK(ES3),"",EN92/COUNT($A$12:$A$90))</f>
        <v>0.69863013698630139</v>
      </c>
      <c r="EQ92" s="470"/>
      <c r="ER92" s="81"/>
      <c r="ES92" s="82"/>
      <c r="ET92" s="84"/>
      <c r="EU92" s="469">
        <f>IF(ISBLANK(EZ3),"",COUNTIF(EZ12:EZ90,"&gt;=0"))</f>
        <v>48</v>
      </c>
      <c r="EV92" s="469"/>
      <c r="EW92" s="470">
        <f>IF(ISBLANK(EZ3),"",EU92/COUNT($A$12:$A$90))</f>
        <v>0.65753424657534243</v>
      </c>
      <c r="EX92" s="470"/>
      <c r="EY92" s="81"/>
      <c r="EZ92" s="82"/>
      <c r="FA92" s="84"/>
      <c r="FB92" s="469">
        <f>IF(ISBLANK(FG3),"",COUNTIF(FG12:FG90,"&gt;=0"))</f>
        <v>47</v>
      </c>
      <c r="FC92" s="469"/>
      <c r="FD92" s="470">
        <f>IF(ISBLANK(FG3),"",FB92/COUNT($A$12:$A$90))</f>
        <v>0.64383561643835618</v>
      </c>
      <c r="FE92" s="470"/>
      <c r="FF92" s="81"/>
      <c r="FG92" s="82"/>
      <c r="FH92" s="84"/>
      <c r="FI92" s="469">
        <f>IF(ISBLANK(FN3),"",COUNTIF(FN12:FN90,"&gt;=0"))</f>
        <v>47</v>
      </c>
      <c r="FJ92" s="469"/>
      <c r="FK92" s="470">
        <f>IF(ISBLANK(FN3),"",FI92/COUNT($A$12:$A$90))</f>
        <v>0.64383561643835618</v>
      </c>
      <c r="FL92" s="470"/>
      <c r="FM92" s="81"/>
      <c r="FN92" s="82"/>
      <c r="FO92" s="84"/>
      <c r="FP92" s="469">
        <f>IF(ISBLANK(DJ3),"",COUNTIF(FU12:FU90,"&gt;=0"))</f>
        <v>51</v>
      </c>
      <c r="FQ92" s="469"/>
      <c r="FR92" s="470">
        <f>IF(ISBLANK(DJ3),"",FP92/COUNT($A$12:$A$90))</f>
        <v>0.69863013698630139</v>
      </c>
      <c r="FS92" s="470"/>
      <c r="FT92" s="81"/>
      <c r="FU92" s="82"/>
      <c r="FV92" s="84"/>
      <c r="FW92" s="469">
        <f>IF(ISBLANK(GB3),"",COUNTIF(GB12:GB90,"&gt;=0"))</f>
        <v>48</v>
      </c>
      <c r="FX92" s="469"/>
      <c r="FY92" s="470">
        <f>IF(ISBLANK(GB3),"",FW92/COUNT($A$12:$A$90))</f>
        <v>0.65753424657534243</v>
      </c>
      <c r="FZ92" s="470"/>
      <c r="GA92" s="81"/>
      <c r="GB92" s="82"/>
      <c r="GC92" s="84"/>
      <c r="GD92" s="469" t="str">
        <f>IF(ISBLANK(GP3),"",COUNTIF(GI12:GI90,"&gt;=0"))</f>
        <v/>
      </c>
      <c r="GE92" s="469"/>
      <c r="GF92" s="470" t="str">
        <f>IF(ISBLANK(GP3),"",GD92/COUNT($A$12:$A$90))</f>
        <v/>
      </c>
      <c r="GG92" s="470"/>
      <c r="GH92" s="81"/>
      <c r="GI92" s="82"/>
      <c r="GJ92" s="84"/>
      <c r="GK92" s="469" t="str">
        <f>IF(ISBLANK(GW3),"",COUNTIF(GP12:GP90,"&gt;=0"))</f>
        <v/>
      </c>
      <c r="GL92" s="469"/>
      <c r="GM92" s="470" t="str">
        <f>IF(ISBLANK(GW3),"",GK92/COUNT($A$12:$A$90))</f>
        <v/>
      </c>
      <c r="GN92" s="470"/>
      <c r="GO92" s="81"/>
      <c r="GP92" s="82"/>
      <c r="GQ92" s="84"/>
      <c r="GR92" s="469" t="str">
        <f>IF(ISBLANK(GI3),"",COUNTIF(GW12:GW90,"&gt;=0"))</f>
        <v/>
      </c>
      <c r="GS92" s="469"/>
      <c r="GT92" s="470" t="str">
        <f>IF(ISBLANK(GI3),"",GR92/COUNT($A$12:$A$90))</f>
        <v/>
      </c>
      <c r="GU92" s="470"/>
      <c r="GV92" s="81"/>
      <c r="GW92" s="82"/>
      <c r="GX92" s="84"/>
      <c r="GY92" s="469" t="str">
        <f>IF(ISBLANK(HK3),"",COUNTIF(HD12:HD90,"&gt;=0"))</f>
        <v/>
      </c>
      <c r="GZ92" s="469"/>
      <c r="HA92" s="470" t="str">
        <f>IF(ISBLANK(HK3),"",GY92/COUNT($A$12:$A$90))</f>
        <v/>
      </c>
      <c r="HB92" s="470"/>
      <c r="HC92" s="81"/>
      <c r="HD92" s="82"/>
      <c r="HE92" s="84"/>
      <c r="HF92" s="469" t="str">
        <f>IF(ISBLANK(HD3),"",COUNTIF(HK12:HK90,"&gt;=0"))</f>
        <v/>
      </c>
      <c r="HG92" s="469"/>
      <c r="HH92" s="470" t="str">
        <f>IF(ISBLANK(HD3),"",HF92/COUNT($A$12:$A$90))</f>
        <v/>
      </c>
      <c r="HI92" s="470"/>
      <c r="HJ92" s="81"/>
      <c r="HK92" s="82"/>
      <c r="HL92" s="84"/>
      <c r="HM92" s="469" t="str">
        <f>IF(ISBLANK(HY3),"",COUNTIF(HR12:HR90,"&gt;=0"))</f>
        <v/>
      </c>
      <c r="HN92" s="469"/>
      <c r="HO92" s="470" t="str">
        <f>IF(ISBLANK(HY3),"",HM92/COUNT($A$12:$A$90))</f>
        <v/>
      </c>
      <c r="HP92" s="470"/>
      <c r="HQ92" s="81"/>
      <c r="HR92" s="82"/>
      <c r="HS92" s="84"/>
      <c r="HT92" s="469" t="str">
        <f>IF(ISBLANK(HR3),"",COUNTIF(HY12:HY90,"&gt;=0"))</f>
        <v/>
      </c>
      <c r="HU92" s="469"/>
      <c r="HV92" s="470" t="str">
        <f>IF(ISBLANK(HR3),"",HT92/COUNT($A$12:$A$90))</f>
        <v/>
      </c>
      <c r="HW92" s="470"/>
      <c r="HX92" s="81"/>
      <c r="HY92" s="82"/>
      <c r="HZ92" s="84"/>
      <c r="IA92" s="469" t="str">
        <f>IF(ISBLANK(IM3),"",COUNTIF(IF12:IF90,"&gt;=0"))</f>
        <v/>
      </c>
      <c r="IB92" s="469"/>
      <c r="IC92" s="470" t="str">
        <f>IF(ISBLANK(IM3),"",IA92/COUNT($A$12:$A$90))</f>
        <v/>
      </c>
      <c r="ID92" s="470"/>
      <c r="IE92" s="81"/>
      <c r="IF92" s="82"/>
      <c r="IG92" s="84"/>
      <c r="IH92" s="469" t="str">
        <f>IF(ISBLANK(IF3),"",COUNTIF(IM12:IM90,"&gt;=0"))</f>
        <v/>
      </c>
      <c r="II92" s="469"/>
      <c r="IJ92" s="470" t="str">
        <f>IF(ISBLANK(IF3),"",IH92/COUNT($A$12:$A$90))</f>
        <v/>
      </c>
      <c r="IK92" s="470"/>
      <c r="IL92" s="81"/>
      <c r="IM92" s="82"/>
      <c r="IN92" s="84"/>
      <c r="IO92" s="469" t="str">
        <f>IF(ISBLANK(IT3),"",COUNTIF(IT12:IT90,"&gt;=0"))</f>
        <v/>
      </c>
      <c r="IP92" s="469"/>
      <c r="IQ92" s="470" t="str">
        <f>IF(ISBLANK(IT3),"",IO92/COUNT($A$12:$A$90))</f>
        <v/>
      </c>
      <c r="IR92" s="470"/>
      <c r="IS92" s="81"/>
      <c r="IT92" s="82"/>
      <c r="IU92" s="84"/>
      <c r="IV92" s="469" t="str">
        <f>IF(ISBLANK(JA3),"",COUNTIF(JA12:JA90,"&gt;=0"))</f>
        <v/>
      </c>
      <c r="IW92" s="469"/>
      <c r="IX92" s="470" t="str">
        <f>IF(ISBLANK(JA3),"",IV92/COUNT($A$12:$A$90))</f>
        <v/>
      </c>
      <c r="IY92" s="470"/>
      <c r="IZ92" s="81"/>
      <c r="JA92" s="82"/>
      <c r="JB92" s="84"/>
      <c r="JC92" s="469" t="str">
        <f>IF(ISBLANK(JO3),"",COUNTIF(JH12:JH90,"&gt;=0"))</f>
        <v/>
      </c>
      <c r="JD92" s="469"/>
      <c r="JE92" s="470" t="str">
        <f>IF(ISBLANK(JO3),"",JC92/COUNT($A$12:$A$90))</f>
        <v/>
      </c>
      <c r="JF92" s="470"/>
      <c r="JG92" s="81"/>
      <c r="JH92" s="82"/>
      <c r="JI92" s="84"/>
      <c r="JJ92" s="469" t="str">
        <f>IF(ISBLANK(JH3),"",COUNTIF(JO12:JO90,"&gt;=0"))</f>
        <v/>
      </c>
      <c r="JK92" s="469"/>
      <c r="JL92" s="470" t="str">
        <f>IF(ISBLANK(JH3),"",JJ92/COUNT($A$12:$A$90))</f>
        <v/>
      </c>
      <c r="JM92" s="470"/>
      <c r="JN92" s="81"/>
      <c r="JO92" s="82"/>
      <c r="JP92" s="84"/>
      <c r="JQ92" s="469" t="str">
        <f>IF(ISBLANK(JV3),"",COUNTIF(JV12:JV90,"&gt;=0"))</f>
        <v/>
      </c>
      <c r="JR92" s="469"/>
      <c r="JS92" s="470" t="str">
        <f>IF(ISBLANK(JV3),"",JQ92/COUNT($A$12:$A$90))</f>
        <v/>
      </c>
      <c r="JT92" s="470"/>
      <c r="JU92" s="81"/>
      <c r="JV92" s="82"/>
      <c r="JW92" s="84"/>
      <c r="JX92" s="469" t="str">
        <f>IF(ISBLANK(KQ3),"",COUNTIF(KC12:KC90,"&gt;=0"))</f>
        <v/>
      </c>
      <c r="JY92" s="469"/>
      <c r="JZ92" s="470" t="str">
        <f>IF(ISBLANK(KQ3),"",JX92/COUNT($A$12:$A$90))</f>
        <v/>
      </c>
      <c r="KA92" s="470"/>
      <c r="KB92" s="81"/>
      <c r="KC92" s="82"/>
      <c r="KD92" s="84"/>
      <c r="KE92" s="469" t="str">
        <f>IF(ISBLANK(KX3),"",COUNTIF(KJ12:KJ90,"&gt;=0"))</f>
        <v/>
      </c>
      <c r="KF92" s="469"/>
      <c r="KG92" s="470" t="str">
        <f>IF(ISBLANK(KX3),"",KE92/COUNT($A$12:$A$90))</f>
        <v/>
      </c>
      <c r="KH92" s="470"/>
      <c r="KI92" s="81"/>
      <c r="KJ92" s="82"/>
      <c r="KK92" s="84"/>
      <c r="KL92" s="469" t="str">
        <f>IF(ISBLANK(KJ3),"",COUNTIF(KQ12:KQ90,"&gt;=0"))</f>
        <v/>
      </c>
      <c r="KM92" s="469"/>
      <c r="KN92" s="470" t="str">
        <f>IF(ISBLANK(KJ3),"",KL92/COUNT($A$12:$A$90))</f>
        <v/>
      </c>
      <c r="KO92" s="470"/>
      <c r="KP92" s="81"/>
      <c r="KQ92" s="82"/>
      <c r="KR92" s="84"/>
      <c r="KS92" s="469" t="str">
        <f>IF(ISBLANK(KC3),"",COUNTIF(KX12:KX90,"&gt;=0"))</f>
        <v/>
      </c>
      <c r="KT92" s="469"/>
      <c r="KU92" s="470" t="str">
        <f>IF(ISBLANK(KC3),"",KS92/COUNT($A$12:$A$90))</f>
        <v/>
      </c>
      <c r="KV92" s="470"/>
      <c r="KW92" s="81"/>
      <c r="KX92" s="82"/>
      <c r="KY92" s="85"/>
      <c r="KZ92" s="469" t="str">
        <f>IF(ISBLANK(LE3),"",COUNTIF(LE12:LE90,"&gt;=0"))</f>
        <v/>
      </c>
      <c r="LA92" s="469"/>
      <c r="LB92" s="470" t="str">
        <f>IF(ISBLANK(LE3),"",KZ92/COUNT($A$12:$A$90))</f>
        <v/>
      </c>
      <c r="LC92" s="470"/>
      <c r="LD92" s="81"/>
      <c r="LE92" s="82"/>
      <c r="LF92" s="84"/>
      <c r="LG92" s="469" t="str">
        <f>IF(ISBLANK(LE3),"",COUNTIF(LL12:LL90,"&gt;=0"))</f>
        <v/>
      </c>
      <c r="LH92" s="469"/>
      <c r="LI92" s="470" t="str">
        <f>IF(ISBLANK(LE3),"",LG92/COUNT($A$12:$A$90))</f>
        <v/>
      </c>
      <c r="LJ92" s="470"/>
      <c r="LK92" s="81"/>
      <c r="LL92" s="82"/>
      <c r="LM92" s="84"/>
      <c r="LN92" s="469" t="str">
        <f>IF(ISBLANK(LS3),"",COUNTIF(LS12:LS90,"&gt;=0"))</f>
        <v/>
      </c>
      <c r="LO92" s="469"/>
      <c r="LP92" s="470" t="str">
        <f>IF(ISBLANK(LS3),"",LN92/COUNT($A$12:$A$90))</f>
        <v/>
      </c>
      <c r="LQ92" s="470"/>
      <c r="LR92" s="81"/>
      <c r="LS92" s="82"/>
      <c r="LT92" s="84"/>
      <c r="LU92" s="469" t="str">
        <f>IF(ISBLANK(LS3),"",COUNTIF(LZ12:LZ90,"&gt;=0"))</f>
        <v/>
      </c>
      <c r="LV92" s="469"/>
      <c r="LW92" s="470" t="str">
        <f>IF(ISBLANK(LS3),"",LU92/COUNT($A$12:$A$90))</f>
        <v/>
      </c>
      <c r="LX92" s="470"/>
      <c r="LY92" s="81"/>
      <c r="LZ92" s="82"/>
      <c r="MA92" s="84"/>
      <c r="MB92" s="469" t="str">
        <f>IF(ISBLANK(MG3),"",COUNTIF(MG12:MG90,"&gt;=0"))</f>
        <v/>
      </c>
      <c r="MC92" s="469"/>
      <c r="MD92" s="470" t="str">
        <f>IF(ISBLANK(MG3),"",MB92/COUNT($A$12:$A$90))</f>
        <v/>
      </c>
      <c r="ME92" s="470"/>
      <c r="MF92" s="81"/>
      <c r="MG92" s="82"/>
      <c r="MH92" s="84"/>
      <c r="MI92" s="469" t="str">
        <f>IF(ISBLANK(MN3),"",COUNTIF(MN12:MN90,"&gt;=0"))</f>
        <v/>
      </c>
      <c r="MJ92" s="469"/>
      <c r="MK92" s="470" t="str">
        <f>IF(ISBLANK(MN3),"",MI92/COUNT($A$12:$A$90))</f>
        <v/>
      </c>
      <c r="ML92" s="470"/>
      <c r="MM92" s="81"/>
      <c r="MN92" s="82"/>
      <c r="MO92" s="84"/>
      <c r="MP92" s="469" t="str">
        <f>IF(ISBLANK(MU3),"",COUNTIF(MU12:MU90,"&gt;=0"))</f>
        <v/>
      </c>
      <c r="MQ92" s="469"/>
      <c r="MR92" s="470" t="str">
        <f>IF(ISBLANK(MU3),"",MP92/COUNT($A$12:$A$90))</f>
        <v/>
      </c>
      <c r="MS92" s="470"/>
      <c r="MT92" s="81"/>
      <c r="MU92" s="82"/>
      <c r="MV92" s="84"/>
      <c r="MW92" s="469" t="str">
        <f>IF(ISBLANK(NP3),"",COUNTIF(NB12:NB90,"&gt;=0"))</f>
        <v/>
      </c>
      <c r="MX92" s="469"/>
      <c r="MY92" s="470" t="str">
        <f>IF(ISBLANK(NP3),"",MW92/COUNT($A$12:$A$90))</f>
        <v/>
      </c>
      <c r="MZ92" s="470"/>
      <c r="NA92" s="81"/>
      <c r="NB92" s="82"/>
      <c r="NC92" s="84"/>
      <c r="ND92" s="469" t="str">
        <f>IF(ISBLANK(NB3),"",COUNTIF(NI12:NI90,"&gt;=0"))</f>
        <v/>
      </c>
      <c r="NE92" s="469"/>
      <c r="NF92" s="470" t="str">
        <f>IF(ISBLANK(NB3),"",ND92/COUNT($A$12:$A$90))</f>
        <v/>
      </c>
      <c r="NG92" s="470"/>
      <c r="NH92" s="81"/>
      <c r="NI92" s="82"/>
      <c r="NJ92" s="84"/>
      <c r="NK92" s="469" t="str">
        <f>IF(ISBLANK(OD3),"",COUNTIF(NP12:NP90,"&gt;=0"))</f>
        <v/>
      </c>
      <c r="NL92" s="469"/>
      <c r="NM92" s="470" t="str">
        <f>IF(ISBLANK(OD3),"",NK92/COUNT($A$12:$A$90))</f>
        <v/>
      </c>
      <c r="NN92" s="470"/>
      <c r="NO92" s="81"/>
      <c r="NP92" s="82"/>
      <c r="NQ92" s="84"/>
      <c r="NR92" s="469" t="str">
        <f>IF(ISBLANK(NI3),"",COUNTIF(NW12:NW90,"&gt;=0"))</f>
        <v/>
      </c>
      <c r="NS92" s="469"/>
      <c r="NT92" s="470" t="str">
        <f>IF(ISBLANK(NI3),"",NR92/COUNT($A$12:$A$90))</f>
        <v/>
      </c>
      <c r="NU92" s="470"/>
      <c r="NV92" s="81"/>
      <c r="NW92" s="82"/>
      <c r="NX92" s="84"/>
      <c r="NY92" s="469" t="str">
        <f>IF(ISBLANK(OK3),"",COUNTIF(OD12:OD90,"&gt;=0"))</f>
        <v/>
      </c>
      <c r="NZ92" s="469"/>
      <c r="OA92" s="470" t="str">
        <f>IF(ISBLANK(OK3),"",NY92/COUNT($A$12:$A$90))</f>
        <v/>
      </c>
      <c r="OB92" s="470"/>
      <c r="OC92" s="81"/>
      <c r="OD92" s="82"/>
      <c r="OE92" s="84"/>
      <c r="OF92" s="469" t="str">
        <f>IF(ISBLANK(NW3),"",COUNTIF(OK12:OK90,"&gt;=0"))</f>
        <v/>
      </c>
      <c r="OG92" s="469"/>
      <c r="OH92" s="470" t="str">
        <f>IF(ISBLANK(NW3),"",OF92/COUNT($A$12:$A$90))</f>
        <v/>
      </c>
      <c r="OI92" s="470"/>
      <c r="OJ92" s="81"/>
      <c r="OK92" s="82"/>
      <c r="OL92" s="84"/>
      <c r="OM92" s="469" t="str">
        <f>IF(ISBLANK(OR3),"",COUNTIF(OR12:OR90,"&gt;=0"))</f>
        <v/>
      </c>
      <c r="ON92" s="469"/>
      <c r="OO92" s="470" t="str">
        <f>IF(ISBLANK(OR3),"",OM92/COUNT($A$12:$A$90))</f>
        <v/>
      </c>
      <c r="OP92" s="470"/>
      <c r="OQ92" s="81"/>
      <c r="OR92" s="82"/>
      <c r="OS92" s="84"/>
      <c r="OT92" s="469" t="str">
        <f>IF(ISBLANK(OY3),"",COUNTIF(OY12:OY90,"&gt;=0"))</f>
        <v/>
      </c>
      <c r="OU92" s="469"/>
      <c r="OV92" s="470" t="str">
        <f>IF(ISBLANK(OY3),"",OT92/COUNT($A$12:$A$90))</f>
        <v/>
      </c>
      <c r="OW92" s="470"/>
      <c r="OX92" s="81"/>
      <c r="OY92" s="82"/>
      <c r="OZ92" s="84"/>
      <c r="PA92" s="469" t="str">
        <f>IF(ISBLANK(PF3),"",COUNTIF(PF12:PF90,"&gt;=0"))</f>
        <v/>
      </c>
      <c r="PB92" s="469"/>
      <c r="PC92" s="470" t="str">
        <f>IF(ISBLANK(PF3),"",PA92/COUNT($A$12:$A$90))</f>
        <v/>
      </c>
      <c r="PD92" s="470"/>
      <c r="PE92" s="81"/>
      <c r="PF92" s="82"/>
      <c r="PG92" s="84"/>
      <c r="PH92" s="469" t="str">
        <f>IF(ISBLANK(PM3),"",COUNTIF(PM12:PM90,"&gt;=0"))</f>
        <v/>
      </c>
      <c r="PI92" s="469"/>
      <c r="PJ92" s="470" t="str">
        <f>IF(ISBLANK(PM3),"",PH92/COUNT($A$12:$A$90))</f>
        <v/>
      </c>
      <c r="PK92" s="470"/>
      <c r="PL92" s="81"/>
      <c r="PM92" s="82"/>
      <c r="PN92" s="84"/>
      <c r="PO92" s="469" t="str">
        <f>IF(ISBLANK(PT3),"",COUNTIF(PT12:PT90,"&gt;=0"))</f>
        <v/>
      </c>
      <c r="PP92" s="469"/>
      <c r="PQ92" s="470" t="str">
        <f>IF(ISBLANK(PT3),"",PO92/COUNT($A$12:$A$90))</f>
        <v/>
      </c>
      <c r="PR92" s="470"/>
      <c r="PS92" s="81"/>
      <c r="PT92" s="82"/>
      <c r="PU92" s="84"/>
      <c r="PV92" s="469" t="str">
        <f>IF(ISBLANK(QA3),"",COUNTIF(QA12:QA90,"&gt;=0"))</f>
        <v/>
      </c>
      <c r="PW92" s="469"/>
      <c r="PX92" s="470" t="str">
        <f>IF(ISBLANK(QA3),"",PV92/COUNT($A$12:$A$90))</f>
        <v/>
      </c>
      <c r="PY92" s="470"/>
      <c r="PZ92" s="81"/>
      <c r="QA92" s="82"/>
      <c r="QB92" s="84"/>
      <c r="QC92" s="469" t="str">
        <f>IF(ISBLANK(QH3),"",COUNTIF(QH12:QH90,"&gt;=0"))</f>
        <v/>
      </c>
      <c r="QD92" s="469"/>
      <c r="QE92" s="470" t="str">
        <f>IF(ISBLANK(QH3),"",QC92/COUNT($A$12:$A$90))</f>
        <v/>
      </c>
      <c r="QF92" s="470"/>
      <c r="QG92" s="81"/>
      <c r="QH92" s="82"/>
      <c r="QI92" s="85"/>
      <c r="QJ92" s="469" t="str">
        <f>IF(ISBLANK(QV3),"",COUNTIF(QO12:QO90,"&gt;=0"))</f>
        <v/>
      </c>
      <c r="QK92" s="469"/>
      <c r="QL92" s="470" t="str">
        <f>IF(ISBLANK(QV3),"",QJ92/COUNT($A$12:$A$90))</f>
        <v/>
      </c>
      <c r="QM92" s="470"/>
      <c r="QN92" s="81"/>
      <c r="QO92" s="82"/>
      <c r="QP92" s="85"/>
      <c r="QQ92" s="469" t="str">
        <f>IF(ISBLANK(QO3),"",COUNTIF(QV12:QV90,"&gt;=0"))</f>
        <v/>
      </c>
      <c r="QR92" s="469"/>
      <c r="QS92" s="470" t="str">
        <f>IF(ISBLANK(QO3),"",QQ92/COUNT($A$12:$A$90))</f>
        <v/>
      </c>
      <c r="QT92" s="470"/>
      <c r="QU92" s="81"/>
      <c r="QV92" s="82"/>
    </row>
    <row r="93" spans="1:464" ht="15" customHeight="1" x14ac:dyDescent="0.2">
      <c r="A93" s="512"/>
      <c r="B93" s="86" t="s">
        <v>145</v>
      </c>
      <c r="C93" s="80"/>
      <c r="D93" s="449">
        <f>IF(ISBLANK(I3),"",COUNTIF(D12:D90,"=60"))</f>
        <v>0</v>
      </c>
      <c r="E93" s="449"/>
      <c r="F93" s="450" t="e">
        <f>IF(ISBLANK(I3),"",D93/D92)</f>
        <v>#DIV/0!</v>
      </c>
      <c r="G93" s="450"/>
      <c r="H93" s="450" t="e">
        <f>IF(ISBLANK(I3),"",(D93+D94)/D92)</f>
        <v>#DIV/0!</v>
      </c>
      <c r="I93" s="471"/>
      <c r="J93" s="83"/>
      <c r="K93" s="449">
        <f>IF(ISBLANK(P3),"",COUNTIF(K12:K90,"=60"))</f>
        <v>12</v>
      </c>
      <c r="L93" s="449"/>
      <c r="M93" s="450">
        <f>IF(ISBLANK(P3),"",K93/K92)</f>
        <v>0.17910447761194029</v>
      </c>
      <c r="N93" s="450"/>
      <c r="O93" s="450">
        <f>IF(ISBLANK(P3),"",(K93+K94)/K92)</f>
        <v>0.29850746268656714</v>
      </c>
      <c r="P93" s="471"/>
      <c r="Q93" s="84"/>
      <c r="R93" s="449">
        <f>IF(ISBLANK(W3),"",COUNTIF(R12:R90,"=60"))</f>
        <v>17</v>
      </c>
      <c r="S93" s="449"/>
      <c r="T93" s="450">
        <f>IF(ISBLANK(W3),"",R93/R92)</f>
        <v>0.27419354838709675</v>
      </c>
      <c r="U93" s="450"/>
      <c r="V93" s="450">
        <f>IF(ISBLANK(W3),"",(R93+R94)/R92)</f>
        <v>0.9838709677419355</v>
      </c>
      <c r="W93" s="471"/>
      <c r="X93" s="84"/>
      <c r="Y93" s="449">
        <f>IF(ISBLANK(AD3),"",COUNTIF(Y12:Y90,"=60"))</f>
        <v>15</v>
      </c>
      <c r="Z93" s="449"/>
      <c r="AA93" s="450">
        <f>IF(ISBLANK(AD3),"",Y93/Y92)</f>
        <v>0.24193548387096775</v>
      </c>
      <c r="AB93" s="450"/>
      <c r="AC93" s="450">
        <f>IF(ISBLANK(AD3),"",(Y93+Y94)/Y92)</f>
        <v>0.62903225806451613</v>
      </c>
      <c r="AD93" s="471"/>
      <c r="AE93" s="84"/>
      <c r="AF93" s="449">
        <f>IF(ISBLANK(AK3),"",COUNTIF(AF12:AF90,"=60"))</f>
        <v>4</v>
      </c>
      <c r="AG93" s="449"/>
      <c r="AH93" s="450">
        <f>IF(ISBLANK(AK3),"",AF93/AF92)</f>
        <v>6.8965517241379309E-2</v>
      </c>
      <c r="AI93" s="450"/>
      <c r="AJ93" s="450">
        <f>IF(ISBLANK(AK3),"",(AF93+AF94)/AF92)</f>
        <v>0.89655172413793105</v>
      </c>
      <c r="AK93" s="471"/>
      <c r="AL93" s="84"/>
      <c r="AM93" s="449">
        <f>IF(ISBLANK(AR3),"",COUNTIF(AM12:AM90,"=60"))</f>
        <v>12</v>
      </c>
      <c r="AN93" s="449"/>
      <c r="AO93" s="450">
        <f>IF(ISBLANK(AR3),"",AM93/AM92)</f>
        <v>0.19354838709677419</v>
      </c>
      <c r="AP93" s="450"/>
      <c r="AQ93" s="450">
        <f>IF(ISBLANK(AR3),"",(AM93+AM94)/AM92)</f>
        <v>0.95161290322580649</v>
      </c>
      <c r="AR93" s="471"/>
      <c r="AS93" s="84"/>
      <c r="AT93" s="520">
        <f>IF(ISBLANK(AY3),"",COUNTIF(AT12:AT90,"=60"))</f>
        <v>13</v>
      </c>
      <c r="AU93" s="449"/>
      <c r="AV93" s="450">
        <f>IF(ISBLANK(AY3),"",AT93/AT92)</f>
        <v>0.21666666666666667</v>
      </c>
      <c r="AW93" s="450"/>
      <c r="AX93" s="450">
        <f>IF(ISBLANK(BF3),"",(AT93+AT94)/AT92)</f>
        <v>0.98333333333333328</v>
      </c>
      <c r="AY93" s="471"/>
      <c r="AZ93" s="84"/>
      <c r="BA93" s="449">
        <f>IF(ISBLANK(BF3),"",COUNTIF(BA12:BA90,"=60"))</f>
        <v>15</v>
      </c>
      <c r="BB93" s="449"/>
      <c r="BC93" s="450">
        <f>IF(ISBLANK(BF3),"",BA93/BA92)</f>
        <v>0.29411764705882354</v>
      </c>
      <c r="BD93" s="450"/>
      <c r="BE93" s="450">
        <f>IF(ISBLANK(BF3),"",(BA93+BA94)/BA92)</f>
        <v>1</v>
      </c>
      <c r="BF93" s="471"/>
      <c r="BG93" s="84"/>
      <c r="BH93" s="449">
        <f>IF(ISBLANK(BM3),"",COUNTIF(BH12:BH90,"=60"))</f>
        <v>13</v>
      </c>
      <c r="BI93" s="449"/>
      <c r="BJ93" s="450">
        <f>IF(ISBLANK(BM3),"",BH93/BH92)</f>
        <v>0.24074074074074073</v>
      </c>
      <c r="BK93" s="450"/>
      <c r="BL93" s="450">
        <f>IF(ISBLANK(BT3),"",(BH93+BH94)/BH92)</f>
        <v>0.96296296296296291</v>
      </c>
      <c r="BM93" s="471"/>
      <c r="BN93" s="84"/>
      <c r="BO93" s="520">
        <f>IF(ISBLANK(BT3),"",COUNTIF(BO12:BO90,"=60"))</f>
        <v>0</v>
      </c>
      <c r="BP93" s="449"/>
      <c r="BQ93" s="450">
        <f>IF(ISBLANK(BT3),"",BO93/BO92)</f>
        <v>0</v>
      </c>
      <c r="BR93" s="450"/>
      <c r="BS93" s="450">
        <f>IF(ISBLANK(CA3),"",(BO93+BO94)/BO92)</f>
        <v>0</v>
      </c>
      <c r="BT93" s="471"/>
      <c r="BU93" s="84"/>
      <c r="BV93" s="449">
        <f>IF(ISBLANK(CA3),"",COUNTIF(BV12:BV90,"=60"))</f>
        <v>5</v>
      </c>
      <c r="BW93" s="449"/>
      <c r="BX93" s="450">
        <f>IF(ISBLANK(CA3),"",BV93/BV92)</f>
        <v>8.771929824561403E-2</v>
      </c>
      <c r="BY93" s="450"/>
      <c r="BZ93" s="450">
        <f>IF(ISBLANK(CH3),"",(BV93+BV94)/BV92)</f>
        <v>1</v>
      </c>
      <c r="CA93" s="471"/>
      <c r="CB93" s="84"/>
      <c r="CC93" s="449">
        <f>IF(ISBLANK(CH3),"",COUNTIF(CC12:CC90,"=60"))</f>
        <v>2</v>
      </c>
      <c r="CD93" s="449"/>
      <c r="CE93" s="450">
        <f>IF(ISBLANK(CH3),"",CC93/CC92)</f>
        <v>3.7037037037037035E-2</v>
      </c>
      <c r="CF93" s="450"/>
      <c r="CG93" s="450">
        <f>IF(ISBLANK(CH3),"",(CC93+CC94)/CC92)</f>
        <v>3.7037037037037035E-2</v>
      </c>
      <c r="CH93" s="471"/>
      <c r="CI93" s="84"/>
      <c r="CJ93" s="449">
        <f>IF(ISBLANK(CO3),"",COUNTIF(CJ12:CJ90,"=60"))</f>
        <v>11</v>
      </c>
      <c r="CK93" s="449"/>
      <c r="CL93" s="450">
        <f>IF(ISBLANK(CO3),"",CJ93/CJ92)</f>
        <v>0.19298245614035087</v>
      </c>
      <c r="CM93" s="450"/>
      <c r="CN93" s="450">
        <f>IF(ISBLANK(CO3),"",(CJ93+CJ94)/CJ92)</f>
        <v>0.98245614035087714</v>
      </c>
      <c r="CO93" s="471"/>
      <c r="CP93" s="84"/>
      <c r="CQ93" s="449">
        <f>IF(ISBLANK(CV3),"",COUNTIF(CQ12:CQ90,"=60"))</f>
        <v>1</v>
      </c>
      <c r="CR93" s="449"/>
      <c r="CS93" s="450">
        <f>IF(ISBLANK(CV3),"",CQ93/CQ92)</f>
        <v>1.8518518518518517E-2</v>
      </c>
      <c r="CT93" s="450"/>
      <c r="CU93" s="450">
        <f>IF(ISBLANK(CV3),"",(CQ93+CQ94)/CQ92)</f>
        <v>0.98148148148148151</v>
      </c>
      <c r="CV93" s="471"/>
      <c r="CW93" s="84"/>
      <c r="CX93" s="449">
        <f>IF(ISBLANK(DC3),"",COUNTIF(CX12:CX90,"=60"))</f>
        <v>14</v>
      </c>
      <c r="CY93" s="449"/>
      <c r="CZ93" s="450">
        <f>IF(ISBLANK(DC3),"",CX93/CX92)</f>
        <v>0.26415094339622641</v>
      </c>
      <c r="DA93" s="450"/>
      <c r="DB93" s="450">
        <f>IF(ISBLANK(DC3),"",(CX93+CX94)/CX92)</f>
        <v>1</v>
      </c>
      <c r="DC93" s="471"/>
      <c r="DD93" s="84"/>
      <c r="DE93" s="449">
        <f>IF(ISBLANK(DJ3),"",COUNTIF(DE12:DE90,"=60"))</f>
        <v>11</v>
      </c>
      <c r="DF93" s="449"/>
      <c r="DG93" s="450">
        <f>IF(ISBLANK(DJ3),"",DE93/DE92)</f>
        <v>0.21153846153846154</v>
      </c>
      <c r="DH93" s="450"/>
      <c r="DI93" s="450">
        <f>IF(ISBLANK(DJ3),"",(DE93+DE94)/DE92)</f>
        <v>0.98076923076923073</v>
      </c>
      <c r="DJ93" s="471"/>
      <c r="DK93" s="84"/>
      <c r="DL93" s="449">
        <f>IF(ISBLANK(DQ3),"",COUNTIF(DL12:DL90,"=60"))</f>
        <v>0</v>
      </c>
      <c r="DM93" s="449"/>
      <c r="DN93" s="450">
        <f>IF(ISBLANK(DQ3),"",DL93/DL92)</f>
        <v>0</v>
      </c>
      <c r="DO93" s="450"/>
      <c r="DP93" s="450">
        <f>IF(ISBLANK(DQ3),"",(DL93+DL94)/DL92)</f>
        <v>0</v>
      </c>
      <c r="DQ93" s="471"/>
      <c r="DR93" s="84"/>
      <c r="DS93" s="449">
        <f>IF(ISBLANK(DX3),"",COUNTIF(DS12:DS90,"=60"))</f>
        <v>0</v>
      </c>
      <c r="DT93" s="449"/>
      <c r="DU93" s="450">
        <f>IF(ISBLANK(DX3),"",DS93/DS92)</f>
        <v>0</v>
      </c>
      <c r="DV93" s="450"/>
      <c r="DW93" s="450">
        <f>IF(ISBLANK(DX3),"",(DS93+DS94)/DS92)</f>
        <v>0</v>
      </c>
      <c r="DX93" s="471"/>
      <c r="DY93" s="84"/>
      <c r="DZ93" s="449">
        <f>IF(ISBLANK(EE3),"",COUNTIF(DZ12:DZ90,"=60"))</f>
        <v>7</v>
      </c>
      <c r="EA93" s="449"/>
      <c r="EB93" s="450">
        <f>IF(ISBLANK(EE3),"",DZ93/DZ92)</f>
        <v>0.13461538461538461</v>
      </c>
      <c r="EC93" s="450"/>
      <c r="ED93" s="450">
        <f>IF(ISBLANK(EE3),"",(DZ93+DZ94)/DZ92)</f>
        <v>0.98076923076923073</v>
      </c>
      <c r="EE93" s="471"/>
      <c r="EF93" s="84"/>
      <c r="EG93" s="449">
        <f>IF(ISBLANK(EL3),"",COUNTIF(EG12:EG90,"=60"))</f>
        <v>7</v>
      </c>
      <c r="EH93" s="449"/>
      <c r="EI93" s="450">
        <f>IF(ISBLANK(EL3),"",EG93/EG92)</f>
        <v>0.13725490196078433</v>
      </c>
      <c r="EJ93" s="450"/>
      <c r="EK93" s="450">
        <f>IF(ISBLANK(EL3),"",(EG93+EG94)/EG92)</f>
        <v>0.29411764705882354</v>
      </c>
      <c r="EL93" s="471"/>
      <c r="EM93" s="84"/>
      <c r="EN93" s="449">
        <f>IF(ISBLANK(ES3),"",COUNTIF(EN12:EN90,"=60"))</f>
        <v>7</v>
      </c>
      <c r="EO93" s="449"/>
      <c r="EP93" s="450">
        <f>IF(ISBLANK(ES3),"",EN93/EN92)</f>
        <v>0.13725490196078433</v>
      </c>
      <c r="EQ93" s="450"/>
      <c r="ER93" s="450">
        <f>IF(ISBLANK(ES3),"",(EN93+EN94)/EN92)</f>
        <v>1</v>
      </c>
      <c r="ES93" s="471"/>
      <c r="ET93" s="84"/>
      <c r="EU93" s="449">
        <f>IF(ISBLANK(EZ3),"",COUNTIF(EU12:EU90,"=60"))</f>
        <v>0</v>
      </c>
      <c r="EV93" s="449"/>
      <c r="EW93" s="450">
        <f>IF(ISBLANK(EZ3),"",EU93/EU92)</f>
        <v>0</v>
      </c>
      <c r="EX93" s="450"/>
      <c r="EY93" s="450">
        <f>IF(ISBLANK(EZ3),"",(EU93+EU94)/EU92)</f>
        <v>1</v>
      </c>
      <c r="EZ93" s="471"/>
      <c r="FA93" s="84"/>
      <c r="FB93" s="449">
        <f>IF(ISBLANK(FG3),"",COUNTIF(FB12:FB90,"=60"))</f>
        <v>2</v>
      </c>
      <c r="FC93" s="449"/>
      <c r="FD93" s="450">
        <f>IF(ISBLANK(FG3),"",FB93/FB92)</f>
        <v>4.2553191489361701E-2</v>
      </c>
      <c r="FE93" s="450"/>
      <c r="FF93" s="450">
        <f>IF(ISBLANK(BM3),"",(FB93+FB94)/FB92)</f>
        <v>0.97872340425531912</v>
      </c>
      <c r="FG93" s="471"/>
      <c r="FH93" s="84"/>
      <c r="FI93" s="449">
        <f>IF(ISBLANK(FN3),"",COUNTIF(FI12:FI90,"=60"))</f>
        <v>11</v>
      </c>
      <c r="FJ93" s="449"/>
      <c r="FK93" s="450">
        <f>IF(ISBLANK(FN3),"",FI93/FI92)</f>
        <v>0.23404255319148937</v>
      </c>
      <c r="FL93" s="450"/>
      <c r="FM93" s="450">
        <f>IF(ISBLANK(FN3),"",(FI93+FI94)/FI92)</f>
        <v>1</v>
      </c>
      <c r="FN93" s="471"/>
      <c r="FO93" s="84"/>
      <c r="FP93" s="449">
        <f>IF(ISBLANK(DJ3),"",COUNTIF(FP12:FP90,"=60"))</f>
        <v>1</v>
      </c>
      <c r="FQ93" s="449"/>
      <c r="FR93" s="450">
        <f>IF(ISBLANK(DJ3),"",FP93/FP92)</f>
        <v>1.9607843137254902E-2</v>
      </c>
      <c r="FS93" s="450"/>
      <c r="FT93" s="450">
        <f>IF(ISBLANK(DJ3),"",(FP93+FP94)/FP92)</f>
        <v>7.8431372549019607E-2</v>
      </c>
      <c r="FU93" s="471"/>
      <c r="FV93" s="84"/>
      <c r="FW93" s="449">
        <f>IF(ISBLANK(GB3),"",COUNTIF(FW12:FW90,"=60"))</f>
        <v>0</v>
      </c>
      <c r="FX93" s="449"/>
      <c r="FY93" s="450">
        <f>IF(ISBLANK(GB3),"",FW93/FW92)</f>
        <v>0</v>
      </c>
      <c r="FZ93" s="450"/>
      <c r="GA93" s="450">
        <f>IF(ISBLANK(GB3),"",(FW93+FW94)/FW92)</f>
        <v>0</v>
      </c>
      <c r="GB93" s="471"/>
      <c r="GC93" s="84"/>
      <c r="GD93" s="449" t="str">
        <f>IF(ISBLANK(GP3),"",COUNTIF(GD12:GD90,"=60"))</f>
        <v/>
      </c>
      <c r="GE93" s="449"/>
      <c r="GF93" s="450" t="str">
        <f>IF(ISBLANK(GP3),"",GD93/GD92)</f>
        <v/>
      </c>
      <c r="GG93" s="450"/>
      <c r="GH93" s="450" t="str">
        <f>IF(ISBLANK(GP3),"",(GD93+GD94)/GD92)</f>
        <v/>
      </c>
      <c r="GI93" s="471"/>
      <c r="GJ93" s="84"/>
      <c r="GK93" s="449" t="str">
        <f>IF(ISBLANK(GW3),"",COUNTIF(GK12:GK90,"=60"))</f>
        <v/>
      </c>
      <c r="GL93" s="449"/>
      <c r="GM93" s="450" t="str">
        <f>IF(ISBLANK(GW3),"",GK93/GK92)</f>
        <v/>
      </c>
      <c r="GN93" s="450"/>
      <c r="GO93" s="450" t="str">
        <f>IF(ISBLANK(GW3),"",(GK93+GK94)/GK92)</f>
        <v/>
      </c>
      <c r="GP93" s="471"/>
      <c r="GQ93" s="84"/>
      <c r="GR93" s="449" t="str">
        <f>IF(ISBLANK(GI3),"",COUNTIF(GR12:GR90,"=60"))</f>
        <v/>
      </c>
      <c r="GS93" s="449"/>
      <c r="GT93" s="450" t="str">
        <f>IF(ISBLANK(GI3),"",GR93/GR92)</f>
        <v/>
      </c>
      <c r="GU93" s="450"/>
      <c r="GV93" s="450" t="str">
        <f>IF(ISBLANK(GI3),"",(GR93+GR94)/GR92)</f>
        <v/>
      </c>
      <c r="GW93" s="471"/>
      <c r="GX93" s="84"/>
      <c r="GY93" s="449" t="str">
        <f>IF(ISBLANK(HK3),"",COUNTIF(GY12:GY90,"=60"))</f>
        <v/>
      </c>
      <c r="GZ93" s="449"/>
      <c r="HA93" s="450" t="str">
        <f>IF(ISBLANK(HK3),"",GY93/GY92)</f>
        <v/>
      </c>
      <c r="HB93" s="450"/>
      <c r="HC93" s="450" t="str">
        <f>IF(ISBLANK(HK3),"",(GY93+GY94)/GY92)</f>
        <v/>
      </c>
      <c r="HD93" s="471"/>
      <c r="HE93" s="84"/>
      <c r="HF93" s="449" t="str">
        <f>IF(ISBLANK(HD3),"",COUNTIF(HF12:HF90,"=60"))</f>
        <v/>
      </c>
      <c r="HG93" s="449"/>
      <c r="HH93" s="450" t="str">
        <f>IF(ISBLANK(HD3),"",HF93/HF92)</f>
        <v/>
      </c>
      <c r="HI93" s="450"/>
      <c r="HJ93" s="450" t="str">
        <f>IF(ISBLANK(HD3),"",(HF93+HF94)/HF92)</f>
        <v/>
      </c>
      <c r="HK93" s="471"/>
      <c r="HL93" s="84"/>
      <c r="HM93" s="449" t="str">
        <f>IF(ISBLANK(HY3),"",COUNTIF(HM12:HM90,"=60"))</f>
        <v/>
      </c>
      <c r="HN93" s="449"/>
      <c r="HO93" s="450" t="str">
        <f>IF(ISBLANK(HY3),"",HM93/HM92)</f>
        <v/>
      </c>
      <c r="HP93" s="450"/>
      <c r="HQ93" s="450" t="str">
        <f>IF(ISBLANK(HY3),"",(HM93+HM94)/HM92)</f>
        <v/>
      </c>
      <c r="HR93" s="471"/>
      <c r="HS93" s="84"/>
      <c r="HT93" s="449" t="str">
        <f>IF(ISBLANK(HR3),"",COUNTIF(HT12:HT90,"=60"))</f>
        <v/>
      </c>
      <c r="HU93" s="449"/>
      <c r="HV93" s="450" t="str">
        <f>IF(ISBLANK(HR3),"",HT93/HT92)</f>
        <v/>
      </c>
      <c r="HW93" s="450"/>
      <c r="HX93" s="450" t="str">
        <f>IF(ISBLANK(HR3),"",(HT93+HT94)/HT92)</f>
        <v/>
      </c>
      <c r="HY93" s="471"/>
      <c r="HZ93" s="84"/>
      <c r="IA93" s="449" t="str">
        <f>IF(ISBLANK(IM3),"",COUNTIF(IA12:IA90,"=60"))</f>
        <v/>
      </c>
      <c r="IB93" s="449"/>
      <c r="IC93" s="450" t="str">
        <f>IF(ISBLANK(IM3),"",IA93/IA92)</f>
        <v/>
      </c>
      <c r="ID93" s="450"/>
      <c r="IE93" s="450" t="str">
        <f>IF(ISBLANK(IM3),"",(IA93+IA94)/IA92)</f>
        <v/>
      </c>
      <c r="IF93" s="471"/>
      <c r="IG93" s="84"/>
      <c r="IH93" s="449" t="str">
        <f>IF(ISBLANK(IF3),"",COUNTIF(IH12:IH90,"=60"))</f>
        <v/>
      </c>
      <c r="II93" s="449"/>
      <c r="IJ93" s="450" t="str">
        <f>IF(ISBLANK(IF3),"",IH93/IH92)</f>
        <v/>
      </c>
      <c r="IK93" s="450"/>
      <c r="IL93" s="450" t="str">
        <f>IF(ISBLANK(IF3),"",(IH93+IH94)/IH92)</f>
        <v/>
      </c>
      <c r="IM93" s="471"/>
      <c r="IN93" s="84"/>
      <c r="IO93" s="449" t="str">
        <f>IF(ISBLANK(IT3),"",COUNTIF(IO12:IO90,"=60"))</f>
        <v/>
      </c>
      <c r="IP93" s="449"/>
      <c r="IQ93" s="450" t="str">
        <f>IF(ISBLANK(IT3),"",IO93/IO92)</f>
        <v/>
      </c>
      <c r="IR93" s="450"/>
      <c r="IS93" s="450" t="str">
        <f>IF(ISBLANK(IT3),"",(IO93+IO94)/IO92)</f>
        <v/>
      </c>
      <c r="IT93" s="471"/>
      <c r="IU93" s="84"/>
      <c r="IV93" s="449" t="str">
        <f>IF(ISBLANK(JA3),"",COUNTIF(IV12:IV90,"=60"))</f>
        <v/>
      </c>
      <c r="IW93" s="449"/>
      <c r="IX93" s="450" t="str">
        <f>IF(ISBLANK(JA3),"",IV93/IV92)</f>
        <v/>
      </c>
      <c r="IY93" s="450"/>
      <c r="IZ93" s="450" t="str">
        <f>IF(ISBLANK(JA3),"",(IV93+IV94)/IV92)</f>
        <v/>
      </c>
      <c r="JA93" s="471"/>
      <c r="JB93" s="84"/>
      <c r="JC93" s="449" t="str">
        <f>IF(ISBLANK(JO3),"",COUNTIF(JC12:JC90,"=60"))</f>
        <v/>
      </c>
      <c r="JD93" s="449"/>
      <c r="JE93" s="450" t="str">
        <f>IF(ISBLANK(JO3),"",JC93/JC92)</f>
        <v/>
      </c>
      <c r="JF93" s="450"/>
      <c r="JG93" s="450" t="str">
        <f>IF(ISBLANK(JO3),"",(JC93+JC94)/JC92)</f>
        <v/>
      </c>
      <c r="JH93" s="471"/>
      <c r="JI93" s="84"/>
      <c r="JJ93" s="449" t="str">
        <f>IF(ISBLANK(JH3),"",COUNTIF(JJ12:JJ90,"=60"))</f>
        <v/>
      </c>
      <c r="JK93" s="449"/>
      <c r="JL93" s="450" t="str">
        <f>IF(ISBLANK(JH3),"",JJ93/JJ92)</f>
        <v/>
      </c>
      <c r="JM93" s="450"/>
      <c r="JN93" s="450" t="str">
        <f>IF(ISBLANK(JH3),"",(JJ93+JJ94)/JJ92)</f>
        <v/>
      </c>
      <c r="JO93" s="471"/>
      <c r="JP93" s="84"/>
      <c r="JQ93" s="449" t="str">
        <f>IF(ISBLANK(JV3),"",COUNTIF(JQ12:JQ90,"=60"))</f>
        <v/>
      </c>
      <c r="JR93" s="449"/>
      <c r="JS93" s="450" t="str">
        <f>IF(ISBLANK(JV3),"",JQ93/JQ92)</f>
        <v/>
      </c>
      <c r="JT93" s="450"/>
      <c r="JU93" s="450" t="str">
        <f>IF(ISBLANK(JV3),"",(JQ93+JQ94)/JQ92)</f>
        <v/>
      </c>
      <c r="JV93" s="471"/>
      <c r="JW93" s="84"/>
      <c r="JX93" s="449" t="str">
        <f>IF(ISBLANK(KQ3),"",COUNTIF(JX12:JX90,"=60"))</f>
        <v/>
      </c>
      <c r="JY93" s="449"/>
      <c r="JZ93" s="450" t="str">
        <f>IF(ISBLANK(KQ3),"",JX93/JX92)</f>
        <v/>
      </c>
      <c r="KA93" s="450"/>
      <c r="KB93" s="450" t="str">
        <f>IF(ISBLANK(KQ3),"",(JX93+JX94)/JX92)</f>
        <v/>
      </c>
      <c r="KC93" s="471"/>
      <c r="KD93" s="84"/>
      <c r="KE93" s="449" t="str">
        <f>IF(ISBLANK(KX3),"",COUNTIF(KE12:KE90,"=60"))</f>
        <v/>
      </c>
      <c r="KF93" s="449"/>
      <c r="KG93" s="450" t="str">
        <f>IF(ISBLANK(KX3),"",KE93/KE92)</f>
        <v/>
      </c>
      <c r="KH93" s="450"/>
      <c r="KI93" s="450" t="str">
        <f>IF(ISBLANK(KX3),"",(KE93+KE94)/KE92)</f>
        <v/>
      </c>
      <c r="KJ93" s="471"/>
      <c r="KK93" s="84"/>
      <c r="KL93" s="449" t="str">
        <f>IF(ISBLANK(KJ3),"",COUNTIF(KL12:KL90,"=60"))</f>
        <v/>
      </c>
      <c r="KM93" s="449"/>
      <c r="KN93" s="450" t="str">
        <f>IF(ISBLANK(KJ3),"",KL93/KL92)</f>
        <v/>
      </c>
      <c r="KO93" s="450"/>
      <c r="KP93" s="450" t="str">
        <f>IF(ISBLANK(KJ3),"",(KL93+KL94)/KL92)</f>
        <v/>
      </c>
      <c r="KQ93" s="471"/>
      <c r="KR93" s="84"/>
      <c r="KS93" s="449" t="str">
        <f>IF(ISBLANK(KC3),"",COUNTIF(KS12:KS90,"=60"))</f>
        <v/>
      </c>
      <c r="KT93" s="449"/>
      <c r="KU93" s="450" t="str">
        <f>IF(ISBLANK(KC3),"",KS93/KS92)</f>
        <v/>
      </c>
      <c r="KV93" s="450"/>
      <c r="KW93" s="450" t="str">
        <f>IF(ISBLANK(KC3),"",(KS93+KS94)/KS92)</f>
        <v/>
      </c>
      <c r="KX93" s="471"/>
      <c r="KY93" s="85"/>
      <c r="KZ93" s="449" t="str">
        <f>IF(ISBLANK(LE3),"",COUNTIF(KZ12:KZ90,"=60"))</f>
        <v/>
      </c>
      <c r="LA93" s="449"/>
      <c r="LB93" s="450" t="str">
        <f>IF(ISBLANK(LE3),"",KZ93/KZ92)</f>
        <v/>
      </c>
      <c r="LC93" s="450"/>
      <c r="LD93" s="450" t="str">
        <f>IF(ISBLANK(LE3),"",(KZ93+KZ94)/KZ92)</f>
        <v/>
      </c>
      <c r="LE93" s="471"/>
      <c r="LF93" s="84"/>
      <c r="LG93" s="449" t="str">
        <f>IF(ISBLANK(LE3),"",COUNTIF(LG12:LG90,"=60"))</f>
        <v/>
      </c>
      <c r="LH93" s="449"/>
      <c r="LI93" s="450" t="str">
        <f>IF(ISBLANK(LE3),"",LG93/LG92)</f>
        <v/>
      </c>
      <c r="LJ93" s="450"/>
      <c r="LK93" s="450" t="str">
        <f>IF(ISBLANK(LE3),"",(LG93+LG94)/LG92)</f>
        <v/>
      </c>
      <c r="LL93" s="471"/>
      <c r="LM93" s="84"/>
      <c r="LN93" s="449" t="str">
        <f>IF(ISBLANK(LS3),"",COUNTIF(LN12:LN90,"=60"))</f>
        <v/>
      </c>
      <c r="LO93" s="449"/>
      <c r="LP93" s="450" t="str">
        <f>IF(ISBLANK(LS3),"",LN93/LN92)</f>
        <v/>
      </c>
      <c r="LQ93" s="450"/>
      <c r="LR93" s="450" t="str">
        <f>IF(ISBLANK(LS3),"",(LN93+LN94)/LN92)</f>
        <v/>
      </c>
      <c r="LS93" s="471"/>
      <c r="LT93" s="84"/>
      <c r="LU93" s="449" t="str">
        <f>IF(ISBLANK(LS3),"",COUNTIF(LU12:LU90,"=60"))</f>
        <v/>
      </c>
      <c r="LV93" s="449"/>
      <c r="LW93" s="450" t="str">
        <f>IF(ISBLANK(LS3),"",LU93/LU92)</f>
        <v/>
      </c>
      <c r="LX93" s="450"/>
      <c r="LY93" s="450" t="str">
        <f>IF(ISBLANK(LS3),"",(LU93+LU94)/LU92)</f>
        <v/>
      </c>
      <c r="LZ93" s="471"/>
      <c r="MA93" s="84"/>
      <c r="MB93" s="449" t="str">
        <f>IF(ISBLANK(MG3),"",COUNTIF(MB12:MB90,"=60"))</f>
        <v/>
      </c>
      <c r="MC93" s="449"/>
      <c r="MD93" s="450" t="str">
        <f>IF(ISBLANK(MG3),"",MB93/MB92)</f>
        <v/>
      </c>
      <c r="ME93" s="450"/>
      <c r="MF93" s="450" t="str">
        <f>IF(ISBLANK(MG3),"",(MB93+MB94)/MB92)</f>
        <v/>
      </c>
      <c r="MG93" s="471"/>
      <c r="MH93" s="84"/>
      <c r="MI93" s="449" t="str">
        <f>IF(ISBLANK(MN3),"",COUNTIF(MI12:MI90,"=60"))</f>
        <v/>
      </c>
      <c r="MJ93" s="449"/>
      <c r="MK93" s="450" t="str">
        <f>IF(ISBLANK(MN3),"",MI93/MI92)</f>
        <v/>
      </c>
      <c r="ML93" s="450"/>
      <c r="MM93" s="450" t="str">
        <f>IF(ISBLANK(MN3),"",(MI93+MI94)/MI92)</f>
        <v/>
      </c>
      <c r="MN93" s="471"/>
      <c r="MO93" s="84"/>
      <c r="MP93" s="449" t="str">
        <f>IF(ISBLANK(MU3),"",COUNTIF(MP12:MP90,"=60"))</f>
        <v/>
      </c>
      <c r="MQ93" s="449"/>
      <c r="MR93" s="450" t="str">
        <f>IF(ISBLANK(MU3),"",MP93/MP92)</f>
        <v/>
      </c>
      <c r="MS93" s="450"/>
      <c r="MT93" s="450" t="str">
        <f>IF(ISBLANK(MU3),"",(MP93+MP94)/MP92)</f>
        <v/>
      </c>
      <c r="MU93" s="471"/>
      <c r="MV93" s="84"/>
      <c r="MW93" s="449" t="str">
        <f>IF(ISBLANK(NP3),"",COUNTIF(MW12:MW90,"=60"))</f>
        <v/>
      </c>
      <c r="MX93" s="449"/>
      <c r="MY93" s="450" t="str">
        <f>IF(ISBLANK(NP3),"",MW93/MW92)</f>
        <v/>
      </c>
      <c r="MZ93" s="450"/>
      <c r="NA93" s="450" t="str">
        <f>IF(ISBLANK(NP3),"",(MW93+MW94)/MW92)</f>
        <v/>
      </c>
      <c r="NB93" s="471"/>
      <c r="NC93" s="84"/>
      <c r="ND93" s="449" t="str">
        <f>IF(ISBLANK(NB3),"",COUNTIF(ND12:ND90,"=60"))</f>
        <v/>
      </c>
      <c r="NE93" s="449"/>
      <c r="NF93" s="450" t="str">
        <f>IF(ISBLANK(NB3),"",ND93/ND92)</f>
        <v/>
      </c>
      <c r="NG93" s="450"/>
      <c r="NH93" s="450" t="str">
        <f>IF(ISBLANK(NB3),"",(ND93+ND94)/ND92)</f>
        <v/>
      </c>
      <c r="NI93" s="471"/>
      <c r="NJ93" s="84"/>
      <c r="NK93" s="449" t="str">
        <f>IF(ISBLANK(OD3),"",COUNTIF(NK12:NK90,"=60"))</f>
        <v/>
      </c>
      <c r="NL93" s="449"/>
      <c r="NM93" s="450" t="str">
        <f>IF(ISBLANK(OD3),"",NK93/NK92)</f>
        <v/>
      </c>
      <c r="NN93" s="450"/>
      <c r="NO93" s="450" t="str">
        <f>IF(ISBLANK(OD3),"",(NK93+NK94)/NK92)</f>
        <v/>
      </c>
      <c r="NP93" s="471"/>
      <c r="NQ93" s="84"/>
      <c r="NR93" s="449" t="str">
        <f>IF(ISBLANK(NI3),"",COUNTIF(NR12:NR90,"=60"))</f>
        <v/>
      </c>
      <c r="NS93" s="449"/>
      <c r="NT93" s="450" t="str">
        <f>IF(ISBLANK(NI3),"",NR93/NR92)</f>
        <v/>
      </c>
      <c r="NU93" s="450"/>
      <c r="NV93" s="450" t="str">
        <f>IF(ISBLANK(NI3),"",(NR93+NR94)/NR92)</f>
        <v/>
      </c>
      <c r="NW93" s="471"/>
      <c r="NX93" s="84"/>
      <c r="NY93" s="449" t="str">
        <f>IF(ISBLANK(OK3),"",COUNTIF(NY12:NY90,"=60"))</f>
        <v/>
      </c>
      <c r="NZ93" s="449"/>
      <c r="OA93" s="450" t="str">
        <f>IF(ISBLANK(OK3),"",NY93/NY92)</f>
        <v/>
      </c>
      <c r="OB93" s="450"/>
      <c r="OC93" s="450" t="str">
        <f>IF(ISBLANK(OK3),"",(NY93+NY94)/NY92)</f>
        <v/>
      </c>
      <c r="OD93" s="471"/>
      <c r="OE93" s="84"/>
      <c r="OF93" s="449" t="str">
        <f>IF(ISBLANK(NW3),"",COUNTIF(OF12:OF90,"=60"))</f>
        <v/>
      </c>
      <c r="OG93" s="449"/>
      <c r="OH93" s="450" t="str">
        <f>IF(ISBLANK(NW3),"",OF93/OF92)</f>
        <v/>
      </c>
      <c r="OI93" s="450"/>
      <c r="OJ93" s="450" t="str">
        <f>IF(ISBLANK(NW3),"",(OF93+OF94)/OF92)</f>
        <v/>
      </c>
      <c r="OK93" s="471"/>
      <c r="OL93" s="84"/>
      <c r="OM93" s="449" t="str">
        <f>IF(ISBLANK(OR3),"",COUNTIF(OM12:OM90,"=60"))</f>
        <v/>
      </c>
      <c r="ON93" s="449"/>
      <c r="OO93" s="450" t="str">
        <f>IF(ISBLANK(OR3),"",OM93/OM92)</f>
        <v/>
      </c>
      <c r="OP93" s="450"/>
      <c r="OQ93" s="450" t="str">
        <f>IF(ISBLANK(OR3),"",(OM93+OM94)/OM92)</f>
        <v/>
      </c>
      <c r="OR93" s="471"/>
      <c r="OS93" s="84"/>
      <c r="OT93" s="449" t="str">
        <f>IF(ISBLANK(OY3),"",COUNTIF(OT12:OT90,"=60"))</f>
        <v/>
      </c>
      <c r="OU93" s="449"/>
      <c r="OV93" s="450" t="str">
        <f>IF(ISBLANK(OY3),"",OT93/OT92)</f>
        <v/>
      </c>
      <c r="OW93" s="450"/>
      <c r="OX93" s="450" t="str">
        <f>IF(ISBLANK(OY3),"",(OT93+OT94)/OT92)</f>
        <v/>
      </c>
      <c r="OY93" s="471"/>
      <c r="OZ93" s="84"/>
      <c r="PA93" s="449" t="str">
        <f>IF(ISBLANK(PF3),"",COUNTIF(PA12:PA90,"=60"))</f>
        <v/>
      </c>
      <c r="PB93" s="449"/>
      <c r="PC93" s="450" t="str">
        <f>IF(ISBLANK(PF3),"",PA93/PA92)</f>
        <v/>
      </c>
      <c r="PD93" s="450"/>
      <c r="PE93" s="450" t="str">
        <f>IF(ISBLANK(PF3),"",(PA93+PA94)/PA92)</f>
        <v/>
      </c>
      <c r="PF93" s="471"/>
      <c r="PG93" s="84"/>
      <c r="PH93" s="449" t="str">
        <f>IF(ISBLANK(PM3),"",COUNTIF(PH12:PH90,"=60"))</f>
        <v/>
      </c>
      <c r="PI93" s="449"/>
      <c r="PJ93" s="450" t="str">
        <f>IF(ISBLANK(PM3),"",PH93/PH92)</f>
        <v/>
      </c>
      <c r="PK93" s="450"/>
      <c r="PL93" s="450" t="str">
        <f>IF(ISBLANK(PM3),"",(PH93+PH94)/PH92)</f>
        <v/>
      </c>
      <c r="PM93" s="471"/>
      <c r="PN93" s="84"/>
      <c r="PO93" s="449" t="str">
        <f>IF(ISBLANK(PT3),"",COUNTIF(PO12:PO90,"=60"))</f>
        <v/>
      </c>
      <c r="PP93" s="449"/>
      <c r="PQ93" s="450" t="str">
        <f>IF(ISBLANK(PT3),"",PO93/PO92)</f>
        <v/>
      </c>
      <c r="PR93" s="450"/>
      <c r="PS93" s="450" t="str">
        <f>IF(ISBLANK(PT3),"",(PO93+PO94)/PO92)</f>
        <v/>
      </c>
      <c r="PT93" s="471"/>
      <c r="PU93" s="84"/>
      <c r="PV93" s="449" t="str">
        <f>IF(ISBLANK(QA3),"",COUNTIF(PV12:PV90,"=60"))</f>
        <v/>
      </c>
      <c r="PW93" s="449"/>
      <c r="PX93" s="450" t="str">
        <f>IF(ISBLANK(QA3),"",PV93/PV92)</f>
        <v/>
      </c>
      <c r="PY93" s="450"/>
      <c r="PZ93" s="450" t="str">
        <f>IF(ISBLANK(QA3),"",(PV93+PV94)/PV92)</f>
        <v/>
      </c>
      <c r="QA93" s="471"/>
      <c r="QB93" s="84"/>
      <c r="QC93" s="449" t="str">
        <f>IF(ISBLANK(QH3),"",COUNTIF(QC12:QC90,"=60"))</f>
        <v/>
      </c>
      <c r="QD93" s="449"/>
      <c r="QE93" s="450" t="str">
        <f>IF(ISBLANK(QH3),"",QC93/QC92)</f>
        <v/>
      </c>
      <c r="QF93" s="450"/>
      <c r="QG93" s="450" t="str">
        <f>IF(ISBLANK(QH3),"",(QC93+QC94)/QC92)</f>
        <v/>
      </c>
      <c r="QH93" s="471"/>
      <c r="QI93" s="85"/>
      <c r="QJ93" s="449" t="str">
        <f>IF(ISBLANK(QV3),"",COUNTIF(QJ12:QJ90,"=60"))</f>
        <v/>
      </c>
      <c r="QK93" s="449"/>
      <c r="QL93" s="450" t="str">
        <f>IF(ISBLANK(QV3),"",QJ93/QJ92)</f>
        <v/>
      </c>
      <c r="QM93" s="450"/>
      <c r="QN93" s="450" t="str">
        <f>IF(ISBLANK(QV3),"",(QJ93+QJ94)/QJ92)</f>
        <v/>
      </c>
      <c r="QO93" s="471"/>
      <c r="QP93" s="85"/>
      <c r="QQ93" s="449" t="str">
        <f>IF(ISBLANK(QO3),"",COUNTIF(QQ12:QQ90,"=60"))</f>
        <v/>
      </c>
      <c r="QR93" s="449"/>
      <c r="QS93" s="450" t="str">
        <f>IF(ISBLANK(QO3),"",QQ93/QQ92)</f>
        <v/>
      </c>
      <c r="QT93" s="450"/>
      <c r="QU93" s="450" t="str">
        <f>IF(ISBLANK(QO3),"",(QQ93+QQ94)/QQ92)</f>
        <v/>
      </c>
      <c r="QV93" s="471"/>
    </row>
    <row r="94" spans="1:464" ht="15" customHeight="1" x14ac:dyDescent="0.2">
      <c r="A94" s="512"/>
      <c r="B94" s="86" t="s">
        <v>146</v>
      </c>
      <c r="C94" s="80"/>
      <c r="D94" s="449">
        <f>IF(ISBLANK(I3),"",COUNTIF(E12:E90,"=20"))</f>
        <v>0</v>
      </c>
      <c r="E94" s="449"/>
      <c r="F94" s="450" t="e">
        <f>IF(ISBLANK(I3),"",D94/D92)</f>
        <v>#DIV/0!</v>
      </c>
      <c r="G94" s="450"/>
      <c r="H94" s="450"/>
      <c r="I94" s="471"/>
      <c r="J94" s="83"/>
      <c r="K94" s="449">
        <f>IF(ISBLANK(P3),"",COUNTIF(L12:L90,"=20"))</f>
        <v>8</v>
      </c>
      <c r="L94" s="449"/>
      <c r="M94" s="450">
        <f>IF(ISBLANK(P3),"",K94/K92)</f>
        <v>0.11940298507462686</v>
      </c>
      <c r="N94" s="450"/>
      <c r="O94" s="450"/>
      <c r="P94" s="471"/>
      <c r="Q94" s="84"/>
      <c r="R94" s="449">
        <f>IF(ISBLANK(W3),"",COUNTIF(S12:S90,"=20"))</f>
        <v>44</v>
      </c>
      <c r="S94" s="449"/>
      <c r="T94" s="450">
        <f>IF(ISBLANK(W3),"",R94/R92)</f>
        <v>0.70967741935483875</v>
      </c>
      <c r="U94" s="450"/>
      <c r="V94" s="450"/>
      <c r="W94" s="471"/>
      <c r="X94" s="84"/>
      <c r="Y94" s="449">
        <f>IF(ISBLANK(AD3),"",COUNTIF(Z12:Z90,"=20"))</f>
        <v>24</v>
      </c>
      <c r="Z94" s="449"/>
      <c r="AA94" s="450">
        <f>IF(ISBLANK(AD3),"",Y94/Y92)</f>
        <v>0.38709677419354838</v>
      </c>
      <c r="AB94" s="450"/>
      <c r="AC94" s="450"/>
      <c r="AD94" s="471"/>
      <c r="AE94" s="84"/>
      <c r="AF94" s="449">
        <f>IF(ISBLANK(AK3),"",COUNTIF(AG12:AG90,"=20"))</f>
        <v>48</v>
      </c>
      <c r="AG94" s="449"/>
      <c r="AH94" s="450">
        <f>IF(ISBLANK(AK3),"",AF94/AF92)</f>
        <v>0.82758620689655171</v>
      </c>
      <c r="AI94" s="450"/>
      <c r="AJ94" s="450"/>
      <c r="AK94" s="471"/>
      <c r="AL94" s="84"/>
      <c r="AM94" s="449">
        <f>IF(ISBLANK(AR3),"",COUNTIF(AN12:AN90,"=20"))</f>
        <v>47</v>
      </c>
      <c r="AN94" s="449"/>
      <c r="AO94" s="450">
        <f>IF(ISBLANK(AR3),"",AM94/AM92)</f>
        <v>0.75806451612903225</v>
      </c>
      <c r="AP94" s="450"/>
      <c r="AQ94" s="450"/>
      <c r="AR94" s="471"/>
      <c r="AS94" s="84"/>
      <c r="AT94" s="520">
        <f>IF(ISBLANK(AY3),"",COUNTIF(AU12:AU90,"=20"))</f>
        <v>46</v>
      </c>
      <c r="AU94" s="449"/>
      <c r="AV94" s="450">
        <f>IF(ISBLANK(AY3),"",AT94/AT92)</f>
        <v>0.76666666666666672</v>
      </c>
      <c r="AW94" s="450"/>
      <c r="AX94" s="450"/>
      <c r="AY94" s="471"/>
      <c r="AZ94" s="84"/>
      <c r="BA94" s="449">
        <f>IF(ISBLANK(BF3),"",COUNTIF(BB12:BB90,"=20"))</f>
        <v>36</v>
      </c>
      <c r="BB94" s="449"/>
      <c r="BC94" s="450">
        <f>IF(ISBLANK(BF3),"",BA94/BA92)</f>
        <v>0.70588235294117652</v>
      </c>
      <c r="BD94" s="450"/>
      <c r="BE94" s="450"/>
      <c r="BF94" s="471"/>
      <c r="BG94" s="84"/>
      <c r="BH94" s="449">
        <f>IF(ISBLANK(BM3),"",COUNTIF(BI12:BI90,"=20"))</f>
        <v>39</v>
      </c>
      <c r="BI94" s="449"/>
      <c r="BJ94" s="450">
        <f>IF(ISBLANK(BM3),"",BH94/BH92)</f>
        <v>0.72222222222222221</v>
      </c>
      <c r="BK94" s="450"/>
      <c r="BL94" s="450"/>
      <c r="BM94" s="471"/>
      <c r="BN94" s="84"/>
      <c r="BO94" s="449">
        <f>IF(ISBLANK(BT3),"",COUNTIF(BP12:BP90,"=20"))</f>
        <v>0</v>
      </c>
      <c r="BP94" s="449"/>
      <c r="BQ94" s="450">
        <f>IF(ISBLANK(BT3),"",BO94/BO92)</f>
        <v>0</v>
      </c>
      <c r="BR94" s="450"/>
      <c r="BS94" s="450"/>
      <c r="BT94" s="471"/>
      <c r="BU94" s="84"/>
      <c r="BV94" s="449">
        <f>IF(ISBLANK(CA3),"",COUNTIF(BW12:BW90,"=20"))</f>
        <v>52</v>
      </c>
      <c r="BW94" s="449"/>
      <c r="BX94" s="450">
        <f>IF(ISBLANK(CA3),"",BV94/BV92)</f>
        <v>0.91228070175438591</v>
      </c>
      <c r="BY94" s="450"/>
      <c r="BZ94" s="450"/>
      <c r="CA94" s="471"/>
      <c r="CB94" s="84"/>
      <c r="CC94" s="449">
        <f>IF(ISBLANK(CH3),"",COUNTIF(CD12:CD90,"=20"))</f>
        <v>0</v>
      </c>
      <c r="CD94" s="449"/>
      <c r="CE94" s="450">
        <f>IF(ISBLANK(CH3),"",CC94/CC92)</f>
        <v>0</v>
      </c>
      <c r="CF94" s="450"/>
      <c r="CG94" s="450"/>
      <c r="CH94" s="471"/>
      <c r="CI94" s="84"/>
      <c r="CJ94" s="449">
        <f>IF(ISBLANK(CO3),"",COUNTIF(CK12:CK90,"=20"))</f>
        <v>45</v>
      </c>
      <c r="CK94" s="449"/>
      <c r="CL94" s="450">
        <f>IF(ISBLANK(CO3),"",CJ94/CJ92)</f>
        <v>0.78947368421052633</v>
      </c>
      <c r="CM94" s="450"/>
      <c r="CN94" s="450"/>
      <c r="CO94" s="471"/>
      <c r="CP94" s="84"/>
      <c r="CQ94" s="449">
        <f>IF(ISBLANK(CV3),"",COUNTIF(CR12:CR90,"=20"))</f>
        <v>52</v>
      </c>
      <c r="CR94" s="449"/>
      <c r="CS94" s="450">
        <f>IF(ISBLANK(CV3),"",CQ94/CQ92)</f>
        <v>0.96296296296296291</v>
      </c>
      <c r="CT94" s="450"/>
      <c r="CU94" s="450"/>
      <c r="CV94" s="471"/>
      <c r="CW94" s="84"/>
      <c r="CX94" s="449">
        <f>IF(ISBLANK(DC3),"",COUNTIF(CY12:CY90,"=20"))</f>
        <v>39</v>
      </c>
      <c r="CY94" s="449"/>
      <c r="CZ94" s="450">
        <f>IF(ISBLANK(DC3),"",CX94/CX92)</f>
        <v>0.73584905660377353</v>
      </c>
      <c r="DA94" s="450"/>
      <c r="DB94" s="450"/>
      <c r="DC94" s="471"/>
      <c r="DD94" s="84"/>
      <c r="DE94" s="449">
        <f>IF(ISBLANK(DJ3),"",COUNTIF(DF12:DF90,"=20"))</f>
        <v>40</v>
      </c>
      <c r="DF94" s="449"/>
      <c r="DG94" s="450">
        <f>IF(ISBLANK(DJ3),"",DE94/DE92)</f>
        <v>0.76923076923076927</v>
      </c>
      <c r="DH94" s="450"/>
      <c r="DI94" s="450"/>
      <c r="DJ94" s="471"/>
      <c r="DK94" s="84"/>
      <c r="DL94" s="449">
        <f>IF(ISBLANK(DQ3),"",COUNTIF(DM12:DM90,"=20"))</f>
        <v>0</v>
      </c>
      <c r="DM94" s="449"/>
      <c r="DN94" s="450">
        <f>IF(ISBLANK(DQ3),"",DL94/DL92)</f>
        <v>0</v>
      </c>
      <c r="DO94" s="450"/>
      <c r="DP94" s="450"/>
      <c r="DQ94" s="471"/>
      <c r="DR94" s="84"/>
      <c r="DS94" s="449">
        <f>IF(ISBLANK(DX3),"",COUNTIF(DT12:DT90,"=20"))</f>
        <v>0</v>
      </c>
      <c r="DT94" s="449"/>
      <c r="DU94" s="450">
        <f>IF(ISBLANK(DX3),"",DS94/DS92)</f>
        <v>0</v>
      </c>
      <c r="DV94" s="450"/>
      <c r="DW94" s="450"/>
      <c r="DX94" s="471"/>
      <c r="DY94" s="84"/>
      <c r="DZ94" s="449">
        <f>IF(ISBLANK(EE3),"",COUNTIF(EA12:EA90,"=20"))</f>
        <v>44</v>
      </c>
      <c r="EA94" s="449"/>
      <c r="EB94" s="450">
        <f>IF(ISBLANK(EE3),"",DZ94/DZ92)</f>
        <v>0.84615384615384615</v>
      </c>
      <c r="EC94" s="450"/>
      <c r="ED94" s="450"/>
      <c r="EE94" s="471"/>
      <c r="EF94" s="84"/>
      <c r="EG94" s="449">
        <f>IF(ISBLANK(EL3),"",COUNTIF(EH12:EH90,"=20"))</f>
        <v>8</v>
      </c>
      <c r="EH94" s="449"/>
      <c r="EI94" s="450">
        <f>IF(ISBLANK(EL3),"",EG94/EG92)</f>
        <v>0.15686274509803921</v>
      </c>
      <c r="EJ94" s="450"/>
      <c r="EK94" s="450"/>
      <c r="EL94" s="471"/>
      <c r="EM94" s="84"/>
      <c r="EN94" s="449">
        <f>IF(ISBLANK(ES3),"",COUNTIF(EO12:EO90,"=20"))</f>
        <v>44</v>
      </c>
      <c r="EO94" s="449"/>
      <c r="EP94" s="450">
        <f>IF(ISBLANK(ES3),"",EN94/EN92)</f>
        <v>0.86274509803921573</v>
      </c>
      <c r="EQ94" s="450"/>
      <c r="ER94" s="450"/>
      <c r="ES94" s="471"/>
      <c r="ET94" s="84"/>
      <c r="EU94" s="449">
        <f>IF(ISBLANK(EZ3),"",COUNTIF(EV12:EV90,"=20"))</f>
        <v>48</v>
      </c>
      <c r="EV94" s="449"/>
      <c r="EW94" s="450">
        <f>IF(ISBLANK(EZ3),"",EU94/EU92)</f>
        <v>1</v>
      </c>
      <c r="EX94" s="450"/>
      <c r="EY94" s="450"/>
      <c r="EZ94" s="471"/>
      <c r="FA94" s="84"/>
      <c r="FB94" s="449">
        <f>IF(ISBLANK(FG3),"",COUNTIF(FC12:FC90,"=20"))</f>
        <v>44</v>
      </c>
      <c r="FC94" s="449"/>
      <c r="FD94" s="450">
        <f>IF(ISBLANK(FG3),"",FB94/FB92)</f>
        <v>0.93617021276595747</v>
      </c>
      <c r="FE94" s="450"/>
      <c r="FF94" s="450"/>
      <c r="FG94" s="471"/>
      <c r="FH94" s="84"/>
      <c r="FI94" s="449">
        <f>IF(ISBLANK(FN3),"",COUNTIF(FJ12:FJ90,"=20"))</f>
        <v>36</v>
      </c>
      <c r="FJ94" s="449"/>
      <c r="FK94" s="450">
        <f>IF(ISBLANK(FN3),"",FI94/FI92)</f>
        <v>0.76595744680851063</v>
      </c>
      <c r="FL94" s="450"/>
      <c r="FM94" s="450"/>
      <c r="FN94" s="471"/>
      <c r="FO94" s="84"/>
      <c r="FP94" s="449">
        <f>IF(ISBLANK(DJ3),"",COUNTIF(FQ12:FQ90,"=20"))</f>
        <v>3</v>
      </c>
      <c r="FQ94" s="449"/>
      <c r="FR94" s="450">
        <f>IF(ISBLANK(DJ3),"",FP94/FP92)</f>
        <v>5.8823529411764705E-2</v>
      </c>
      <c r="FS94" s="450"/>
      <c r="FT94" s="450"/>
      <c r="FU94" s="471"/>
      <c r="FV94" s="84"/>
      <c r="FW94" s="449">
        <f>IF(ISBLANK(GB3),"",COUNTIF(FX12:FX90,"=20"))</f>
        <v>0</v>
      </c>
      <c r="FX94" s="449"/>
      <c r="FY94" s="450">
        <f>IF(ISBLANK(GB3),"",FW94/FW92)</f>
        <v>0</v>
      </c>
      <c r="FZ94" s="450"/>
      <c r="GA94" s="450"/>
      <c r="GB94" s="471"/>
      <c r="GC94" s="84"/>
      <c r="GD94" s="449" t="str">
        <f>IF(ISBLANK(GP3),"",COUNTIF(GE12:GE90,"=20"))</f>
        <v/>
      </c>
      <c r="GE94" s="449"/>
      <c r="GF94" s="450" t="str">
        <f>IF(ISBLANK(GP3),"",GD94/GD92)</f>
        <v/>
      </c>
      <c r="GG94" s="450"/>
      <c r="GH94" s="450"/>
      <c r="GI94" s="471"/>
      <c r="GJ94" s="84"/>
      <c r="GK94" s="449" t="str">
        <f>IF(ISBLANK(GW3),"",COUNTIF(GL12:GL90,"=20"))</f>
        <v/>
      </c>
      <c r="GL94" s="449"/>
      <c r="GM94" s="450" t="str">
        <f>IF(ISBLANK(GW3),"",GK94/GK92)</f>
        <v/>
      </c>
      <c r="GN94" s="450"/>
      <c r="GO94" s="450"/>
      <c r="GP94" s="471"/>
      <c r="GQ94" s="84"/>
      <c r="GR94" s="449" t="str">
        <f>IF(ISBLANK(GI3),"",COUNTIF(GS12:GS90,"=20"))</f>
        <v/>
      </c>
      <c r="GS94" s="449"/>
      <c r="GT94" s="450" t="str">
        <f>IF(ISBLANK(GI3),"",GR94/GR92)</f>
        <v/>
      </c>
      <c r="GU94" s="450"/>
      <c r="GV94" s="450"/>
      <c r="GW94" s="471"/>
      <c r="GX94" s="84"/>
      <c r="GY94" s="449" t="str">
        <f>IF(ISBLANK(HK3),"",COUNTIF(GZ12:GZ90,"=20"))</f>
        <v/>
      </c>
      <c r="GZ94" s="449"/>
      <c r="HA94" s="450" t="str">
        <f>IF(ISBLANK(HK3),"",GY94/GY92)</f>
        <v/>
      </c>
      <c r="HB94" s="450"/>
      <c r="HC94" s="450"/>
      <c r="HD94" s="471"/>
      <c r="HE94" s="84"/>
      <c r="HF94" s="449" t="str">
        <f>IF(ISBLANK(HD3),"",COUNTIF(HG12:HG90,"=20"))</f>
        <v/>
      </c>
      <c r="HG94" s="449"/>
      <c r="HH94" s="450" t="str">
        <f>IF(ISBLANK(HD3),"",HF94/HF92)</f>
        <v/>
      </c>
      <c r="HI94" s="450"/>
      <c r="HJ94" s="450"/>
      <c r="HK94" s="471"/>
      <c r="HL94" s="84"/>
      <c r="HM94" s="449" t="str">
        <f>IF(ISBLANK(HY3),"",COUNTIF(HN12:HN90,"=20"))</f>
        <v/>
      </c>
      <c r="HN94" s="449"/>
      <c r="HO94" s="450" t="str">
        <f>IF(ISBLANK(HY3),"",HM94/HM92)</f>
        <v/>
      </c>
      <c r="HP94" s="450"/>
      <c r="HQ94" s="450"/>
      <c r="HR94" s="471"/>
      <c r="HS94" s="84"/>
      <c r="HT94" s="449" t="str">
        <f>IF(ISBLANK(HR3),"",COUNTIF(HU12:HU90,"=20"))</f>
        <v/>
      </c>
      <c r="HU94" s="449"/>
      <c r="HV94" s="450" t="str">
        <f>IF(ISBLANK(HR3),"",HT94/HT92)</f>
        <v/>
      </c>
      <c r="HW94" s="450"/>
      <c r="HX94" s="450"/>
      <c r="HY94" s="471"/>
      <c r="HZ94" s="84"/>
      <c r="IA94" s="449" t="str">
        <f>IF(ISBLANK(IM3),"",COUNTIF(IB12:IB90,"=20"))</f>
        <v/>
      </c>
      <c r="IB94" s="449"/>
      <c r="IC94" s="450" t="str">
        <f>IF(ISBLANK(IM3),"",IA94/IA92)</f>
        <v/>
      </c>
      <c r="ID94" s="450"/>
      <c r="IE94" s="450"/>
      <c r="IF94" s="471"/>
      <c r="IG94" s="84"/>
      <c r="IH94" s="449" t="str">
        <f>IF(ISBLANK(IF3),"",COUNTIF(II12:II90,"=20"))</f>
        <v/>
      </c>
      <c r="II94" s="449"/>
      <c r="IJ94" s="450" t="str">
        <f>IF(ISBLANK(IF3),"",IH94/IH92)</f>
        <v/>
      </c>
      <c r="IK94" s="450"/>
      <c r="IL94" s="450"/>
      <c r="IM94" s="471"/>
      <c r="IN94" s="84"/>
      <c r="IO94" s="449" t="str">
        <f>IF(ISBLANK(IT3),"",COUNTIF(IP12:IP90,"=20"))</f>
        <v/>
      </c>
      <c r="IP94" s="449"/>
      <c r="IQ94" s="450" t="str">
        <f>IF(ISBLANK(IT3),"",IO94/IO92)</f>
        <v/>
      </c>
      <c r="IR94" s="450"/>
      <c r="IS94" s="450"/>
      <c r="IT94" s="471"/>
      <c r="IU94" s="84"/>
      <c r="IV94" s="449" t="str">
        <f>IF(ISBLANK(JA3),"",COUNTIF(IW12:IW90,"=20"))</f>
        <v/>
      </c>
      <c r="IW94" s="449"/>
      <c r="IX94" s="450" t="str">
        <f>IF(ISBLANK(JA3),"",IV94/IV92)</f>
        <v/>
      </c>
      <c r="IY94" s="450"/>
      <c r="IZ94" s="450"/>
      <c r="JA94" s="471"/>
      <c r="JB94" s="84"/>
      <c r="JC94" s="449" t="str">
        <f>IF(ISBLANK(JO3),"",COUNTIF(JD12:JD90,"=20"))</f>
        <v/>
      </c>
      <c r="JD94" s="449"/>
      <c r="JE94" s="450" t="str">
        <f>IF(ISBLANK(JO3),"",JC94/JC92)</f>
        <v/>
      </c>
      <c r="JF94" s="450"/>
      <c r="JG94" s="450"/>
      <c r="JH94" s="471"/>
      <c r="JI94" s="84"/>
      <c r="JJ94" s="449" t="str">
        <f>IF(ISBLANK(JH3),"",COUNTIF(JK12:JK90,"=20"))</f>
        <v/>
      </c>
      <c r="JK94" s="449"/>
      <c r="JL94" s="450" t="str">
        <f>IF(ISBLANK(JH3),"",JJ94/JJ92)</f>
        <v/>
      </c>
      <c r="JM94" s="450"/>
      <c r="JN94" s="450"/>
      <c r="JO94" s="471"/>
      <c r="JP94" s="84"/>
      <c r="JQ94" s="449" t="str">
        <f>IF(ISBLANK(JV3),"",COUNTIF(JR12:JR90,"=20"))</f>
        <v/>
      </c>
      <c r="JR94" s="449"/>
      <c r="JS94" s="450" t="str">
        <f>IF(ISBLANK(JV3),"",JQ94/JQ92)</f>
        <v/>
      </c>
      <c r="JT94" s="450"/>
      <c r="JU94" s="450"/>
      <c r="JV94" s="471"/>
      <c r="JW94" s="84"/>
      <c r="JX94" s="449" t="str">
        <f>IF(ISBLANK(KQ3),"",COUNTIF(JY12:JY90,"=20"))</f>
        <v/>
      </c>
      <c r="JY94" s="449"/>
      <c r="JZ94" s="450" t="str">
        <f>IF(ISBLANK(KQ3),"",JX94/JX92)</f>
        <v/>
      </c>
      <c r="KA94" s="450"/>
      <c r="KB94" s="450"/>
      <c r="KC94" s="471"/>
      <c r="KD94" s="84"/>
      <c r="KE94" s="449" t="str">
        <f>IF(ISBLANK(KX3),"",COUNTIF(KF12:KF90,"=20"))</f>
        <v/>
      </c>
      <c r="KF94" s="449"/>
      <c r="KG94" s="450" t="str">
        <f>IF(ISBLANK(KX3),"",KE94/KE92)</f>
        <v/>
      </c>
      <c r="KH94" s="450"/>
      <c r="KI94" s="450"/>
      <c r="KJ94" s="471"/>
      <c r="KK94" s="84"/>
      <c r="KL94" s="449" t="str">
        <f>IF(ISBLANK(KJ3),"",COUNTIF(KM12:KM90,"=20"))</f>
        <v/>
      </c>
      <c r="KM94" s="449"/>
      <c r="KN94" s="450" t="str">
        <f>IF(ISBLANK(KJ3),"",KL94/KL92)</f>
        <v/>
      </c>
      <c r="KO94" s="450"/>
      <c r="KP94" s="450"/>
      <c r="KQ94" s="471"/>
      <c r="KR94" s="84"/>
      <c r="KS94" s="449" t="str">
        <f>IF(ISBLANK(KC3),"",COUNTIF(KT12:KT90,"=20"))</f>
        <v/>
      </c>
      <c r="KT94" s="449"/>
      <c r="KU94" s="450" t="str">
        <f>IF(ISBLANK(KC3),"",KS94/KS92)</f>
        <v/>
      </c>
      <c r="KV94" s="450"/>
      <c r="KW94" s="450"/>
      <c r="KX94" s="471"/>
      <c r="KY94" s="85"/>
      <c r="KZ94" s="449" t="str">
        <f>IF(ISBLANK(LE3),"",COUNTIF(LA12:LA90,"=20"))</f>
        <v/>
      </c>
      <c r="LA94" s="449"/>
      <c r="LB94" s="450" t="str">
        <f>IF(ISBLANK(LE3),"",KZ94/KZ92)</f>
        <v/>
      </c>
      <c r="LC94" s="450"/>
      <c r="LD94" s="450"/>
      <c r="LE94" s="471"/>
      <c r="LF94" s="84"/>
      <c r="LG94" s="449" t="str">
        <f>IF(ISBLANK(LE3),"",COUNTIF(LH12:LH90,"=20"))</f>
        <v/>
      </c>
      <c r="LH94" s="449"/>
      <c r="LI94" s="450" t="str">
        <f>IF(ISBLANK(LE3),"",LG94/LG92)</f>
        <v/>
      </c>
      <c r="LJ94" s="450"/>
      <c r="LK94" s="450"/>
      <c r="LL94" s="471"/>
      <c r="LM94" s="84"/>
      <c r="LN94" s="449" t="str">
        <f>IF(ISBLANK(LS3),"",COUNTIF(LO12:LO90,"=20"))</f>
        <v/>
      </c>
      <c r="LO94" s="449"/>
      <c r="LP94" s="450" t="str">
        <f>IF(ISBLANK(LS3),"",LN94/LN92)</f>
        <v/>
      </c>
      <c r="LQ94" s="450"/>
      <c r="LR94" s="450"/>
      <c r="LS94" s="471"/>
      <c r="LT94" s="84"/>
      <c r="LU94" s="449" t="str">
        <f>IF(ISBLANK(LS3),"",COUNTIF(LV12:LV90,"=20"))</f>
        <v/>
      </c>
      <c r="LV94" s="449"/>
      <c r="LW94" s="450" t="str">
        <f>IF(ISBLANK(LS3),"",LU94/LU92)</f>
        <v/>
      </c>
      <c r="LX94" s="450"/>
      <c r="LY94" s="450"/>
      <c r="LZ94" s="471"/>
      <c r="MA94" s="84"/>
      <c r="MB94" s="449" t="str">
        <f>IF(ISBLANK(MG3),"",COUNTIF(MC12:MC90,"=20"))</f>
        <v/>
      </c>
      <c r="MC94" s="449"/>
      <c r="MD94" s="450" t="str">
        <f>IF(ISBLANK(MG3),"",MB94/MB92)</f>
        <v/>
      </c>
      <c r="ME94" s="450"/>
      <c r="MF94" s="450"/>
      <c r="MG94" s="471"/>
      <c r="MH94" s="84"/>
      <c r="MI94" s="449" t="str">
        <f>IF(ISBLANK(MN3),"",COUNTIF(MJ12:MJ90,"=20"))</f>
        <v/>
      </c>
      <c r="MJ94" s="449"/>
      <c r="MK94" s="450" t="str">
        <f>IF(ISBLANK(MN3),"",MI94/MI92)</f>
        <v/>
      </c>
      <c r="ML94" s="450"/>
      <c r="MM94" s="450"/>
      <c r="MN94" s="471"/>
      <c r="MO94" s="84"/>
      <c r="MP94" s="449" t="str">
        <f>IF(ISBLANK(MU3),"",COUNTIF(MQ12:MQ90,"=20"))</f>
        <v/>
      </c>
      <c r="MQ94" s="449"/>
      <c r="MR94" s="450" t="str">
        <f>IF(ISBLANK(MU3),"",MP94/MP92)</f>
        <v/>
      </c>
      <c r="MS94" s="450"/>
      <c r="MT94" s="450"/>
      <c r="MU94" s="471"/>
      <c r="MV94" s="84"/>
      <c r="MW94" s="449" t="str">
        <f>IF(ISBLANK(NP3),"",COUNTIF(MX12:MX90,"=20"))</f>
        <v/>
      </c>
      <c r="MX94" s="449"/>
      <c r="MY94" s="450" t="str">
        <f>IF(ISBLANK(NP3),"",MW94/MW92)</f>
        <v/>
      </c>
      <c r="MZ94" s="450"/>
      <c r="NA94" s="450"/>
      <c r="NB94" s="471"/>
      <c r="NC94" s="84"/>
      <c r="ND94" s="449" t="str">
        <f>IF(ISBLANK(NB3),"",COUNTIF(NE12:NE90,"=20"))</f>
        <v/>
      </c>
      <c r="NE94" s="449"/>
      <c r="NF94" s="450" t="str">
        <f>IF(ISBLANK(NB3),"",ND94/ND92)</f>
        <v/>
      </c>
      <c r="NG94" s="450"/>
      <c r="NH94" s="450"/>
      <c r="NI94" s="471"/>
      <c r="NJ94" s="84"/>
      <c r="NK94" s="449" t="str">
        <f>IF(ISBLANK(OD3),"",COUNTIF(NL12:NL90,"=20"))</f>
        <v/>
      </c>
      <c r="NL94" s="449"/>
      <c r="NM94" s="450" t="str">
        <f>IF(ISBLANK(OD3),"",NK94/NK92)</f>
        <v/>
      </c>
      <c r="NN94" s="450"/>
      <c r="NO94" s="450"/>
      <c r="NP94" s="471"/>
      <c r="NQ94" s="84"/>
      <c r="NR94" s="449" t="str">
        <f>IF(ISBLANK(NI3),"",COUNTIF(NS12:NS90,"=20"))</f>
        <v/>
      </c>
      <c r="NS94" s="449"/>
      <c r="NT94" s="450" t="str">
        <f>IF(ISBLANK(NI3),"",NR94/NR92)</f>
        <v/>
      </c>
      <c r="NU94" s="450"/>
      <c r="NV94" s="450"/>
      <c r="NW94" s="471"/>
      <c r="NX94" s="84"/>
      <c r="NY94" s="449" t="str">
        <f>IF(ISBLANK(OK3),"",COUNTIF(NZ12:NZ90,"=20"))</f>
        <v/>
      </c>
      <c r="NZ94" s="449"/>
      <c r="OA94" s="450" t="str">
        <f>IF(ISBLANK(OK3),"",NY94/NY92)</f>
        <v/>
      </c>
      <c r="OB94" s="450"/>
      <c r="OC94" s="450"/>
      <c r="OD94" s="471"/>
      <c r="OE94" s="84"/>
      <c r="OF94" s="449" t="str">
        <f>IF(ISBLANK(NW3),"",COUNTIF(OG12:OG90,"=20"))</f>
        <v/>
      </c>
      <c r="OG94" s="449"/>
      <c r="OH94" s="450" t="str">
        <f>IF(ISBLANK(NW3),"",OF94/OF92)</f>
        <v/>
      </c>
      <c r="OI94" s="450"/>
      <c r="OJ94" s="450"/>
      <c r="OK94" s="471"/>
      <c r="OL94" s="84"/>
      <c r="OM94" s="449" t="str">
        <f>IF(ISBLANK(OR3),"",COUNTIF(ON12:ON90,"=20"))</f>
        <v/>
      </c>
      <c r="ON94" s="449"/>
      <c r="OO94" s="450" t="str">
        <f>IF(ISBLANK(OR3),"",OM94/OM92)</f>
        <v/>
      </c>
      <c r="OP94" s="450"/>
      <c r="OQ94" s="450"/>
      <c r="OR94" s="471"/>
      <c r="OS94" s="84"/>
      <c r="OT94" s="449" t="str">
        <f>IF(ISBLANK(OY3),"",COUNTIF(OU12:OU90,"=20"))</f>
        <v/>
      </c>
      <c r="OU94" s="449"/>
      <c r="OV94" s="450" t="str">
        <f>IF(ISBLANK(OY3),"",OT94/OT92)</f>
        <v/>
      </c>
      <c r="OW94" s="450"/>
      <c r="OX94" s="450"/>
      <c r="OY94" s="471"/>
      <c r="OZ94" s="84"/>
      <c r="PA94" s="449" t="str">
        <f>IF(ISBLANK(PF3),"",COUNTIF(PB12:PB90,"=20"))</f>
        <v/>
      </c>
      <c r="PB94" s="449"/>
      <c r="PC94" s="450" t="str">
        <f>IF(ISBLANK(PF3),"",PA94/PA92)</f>
        <v/>
      </c>
      <c r="PD94" s="450"/>
      <c r="PE94" s="450"/>
      <c r="PF94" s="471"/>
      <c r="PG94" s="84"/>
      <c r="PH94" s="449" t="str">
        <f>IF(ISBLANK(PM3),"",COUNTIF(PI12:PI90,"=20"))</f>
        <v/>
      </c>
      <c r="PI94" s="449"/>
      <c r="PJ94" s="450" t="str">
        <f>IF(ISBLANK(PM3),"",PH94/PH92)</f>
        <v/>
      </c>
      <c r="PK94" s="450"/>
      <c r="PL94" s="450"/>
      <c r="PM94" s="471"/>
      <c r="PN94" s="84"/>
      <c r="PO94" s="449" t="str">
        <f>IF(ISBLANK(PT3),"",COUNTIF(PP12:PP90,"=20"))</f>
        <v/>
      </c>
      <c r="PP94" s="449"/>
      <c r="PQ94" s="450" t="str">
        <f>IF(ISBLANK(PT3),"",PO94/PO92)</f>
        <v/>
      </c>
      <c r="PR94" s="450"/>
      <c r="PS94" s="450"/>
      <c r="PT94" s="471"/>
      <c r="PU94" s="84"/>
      <c r="PV94" s="449" t="str">
        <f>IF(ISBLANK(QA3),"",COUNTIF(PW12:PW90,"=20"))</f>
        <v/>
      </c>
      <c r="PW94" s="449"/>
      <c r="PX94" s="450" t="str">
        <f>IF(ISBLANK(QA3),"",PV94/PV92)</f>
        <v/>
      </c>
      <c r="PY94" s="450"/>
      <c r="PZ94" s="450"/>
      <c r="QA94" s="471"/>
      <c r="QB94" s="84"/>
      <c r="QC94" s="449" t="str">
        <f>IF(ISBLANK(QH3),"",COUNTIF(QD12:QD90,"=20"))</f>
        <v/>
      </c>
      <c r="QD94" s="449"/>
      <c r="QE94" s="450" t="str">
        <f>IF(ISBLANK(QH3),"",QC94/QC92)</f>
        <v/>
      </c>
      <c r="QF94" s="450"/>
      <c r="QG94" s="450"/>
      <c r="QH94" s="471"/>
      <c r="QI94" s="85"/>
      <c r="QJ94" s="449" t="str">
        <f>IF(ISBLANK(QV3),"",COUNTIF(QK12:QK90,"=20"))</f>
        <v/>
      </c>
      <c r="QK94" s="449"/>
      <c r="QL94" s="450" t="str">
        <f>IF(ISBLANK(QV3),"",QJ94/QJ92)</f>
        <v/>
      </c>
      <c r="QM94" s="450"/>
      <c r="QN94" s="450"/>
      <c r="QO94" s="471"/>
      <c r="QP94" s="85"/>
      <c r="QQ94" s="449" t="str">
        <f>IF(ISBLANK(QO3),"",COUNTIF(QR12:QR90,"=20"))</f>
        <v/>
      </c>
      <c r="QR94" s="449"/>
      <c r="QS94" s="450" t="str">
        <f>IF(ISBLANK(QO3),"",QQ94/QQ92)</f>
        <v/>
      </c>
      <c r="QT94" s="450"/>
      <c r="QU94" s="450"/>
      <c r="QV94" s="471"/>
    </row>
    <row r="95" spans="1:464" ht="15" customHeight="1" x14ac:dyDescent="0.2">
      <c r="A95" s="512"/>
      <c r="B95" s="86" t="s">
        <v>147</v>
      </c>
      <c r="C95" s="80"/>
      <c r="D95" s="449">
        <f>IF(ISBLANK(I3),"",COUNTIF(F12:F90,"=20")+COUNTIF(F12:F90,"=30"))</f>
        <v>0</v>
      </c>
      <c r="E95" s="449"/>
      <c r="F95" s="450" t="e">
        <f>IF(ISBLANK(I3),"",D95/D92)</f>
        <v>#DIV/0!</v>
      </c>
      <c r="G95" s="450"/>
      <c r="H95" s="293"/>
      <c r="I95" s="87"/>
      <c r="J95" s="83"/>
      <c r="K95" s="449">
        <f>IF(ISBLANK(P3),"",COUNTIF(M12:M90,"=20")+COUNTIF(M12:M90,"=30"))</f>
        <v>6</v>
      </c>
      <c r="L95" s="449"/>
      <c r="M95" s="450">
        <f>IF(ISBLANK(P3),"",K95/K92)</f>
        <v>8.9552238805970144E-2</v>
      </c>
      <c r="N95" s="450"/>
      <c r="O95" s="293"/>
      <c r="P95" s="87"/>
      <c r="Q95" s="84"/>
      <c r="R95" s="449">
        <f>IF(ISBLANK(W3),"",COUNTIF(T12:T90,"=20")+COUNTIF(T12:T90,"=30"))</f>
        <v>45</v>
      </c>
      <c r="S95" s="449"/>
      <c r="T95" s="450">
        <f>IF(ISBLANK(W3),"",R95/R92)</f>
        <v>0.72580645161290325</v>
      </c>
      <c r="U95" s="450"/>
      <c r="V95" s="293"/>
      <c r="W95" s="87"/>
      <c r="X95" s="84"/>
      <c r="Y95" s="449">
        <f>IF(ISBLANK(AD3),"",COUNTIF(AA12:AA90,"=20")+COUNTIF(AA12:AA90,"=30"))</f>
        <v>4</v>
      </c>
      <c r="Z95" s="449"/>
      <c r="AA95" s="450">
        <f>IF(ISBLANK(AD3),"",Y95/Y92)</f>
        <v>6.4516129032258063E-2</v>
      </c>
      <c r="AB95" s="450"/>
      <c r="AC95" s="293"/>
      <c r="AD95" s="87"/>
      <c r="AE95" s="84"/>
      <c r="AF95" s="449">
        <f>IF(ISBLANK(AK3),"",COUNTIF(AH12:AH90,"=20")+COUNTIF(AH12:AH90,"=30"))</f>
        <v>27</v>
      </c>
      <c r="AG95" s="449"/>
      <c r="AH95" s="450">
        <f>IF(ISBLANK(AK3),"",AF95/AF92)</f>
        <v>0.46551724137931033</v>
      </c>
      <c r="AI95" s="450"/>
      <c r="AJ95" s="293"/>
      <c r="AK95" s="87"/>
      <c r="AL95" s="84"/>
      <c r="AM95" s="449">
        <f>IF(ISBLANK(AR3),"",COUNTIF(AO12:AO90,"=20")+COUNTIF(AO12:AO90,"=30"))</f>
        <v>3</v>
      </c>
      <c r="AN95" s="449"/>
      <c r="AO95" s="450">
        <f>IF(ISBLANK(AR3),"",AM95/AM92)</f>
        <v>4.8387096774193547E-2</v>
      </c>
      <c r="AP95" s="450"/>
      <c r="AQ95" s="293"/>
      <c r="AR95" s="87"/>
      <c r="AS95" s="84"/>
      <c r="AT95" s="520">
        <f>IF(ISBLANK(AY3),"",COUNTIF(AV12:AV90,"=20")+COUNTIF(AV12:AV90,"=30"))</f>
        <v>43</v>
      </c>
      <c r="AU95" s="449"/>
      <c r="AV95" s="450">
        <f>IF(ISBLANK(AY3),"",AT95/AT92)</f>
        <v>0.71666666666666667</v>
      </c>
      <c r="AW95" s="450"/>
      <c r="AX95" s="293"/>
      <c r="AY95" s="87"/>
      <c r="AZ95" s="84"/>
      <c r="BA95" s="449">
        <f>IF(ISBLANK(BF3),"",COUNTIF(BC12:BC90,"=20")+COUNTIF(BC12:BC90,"=30"))</f>
        <v>41</v>
      </c>
      <c r="BB95" s="449"/>
      <c r="BC95" s="450">
        <f>IF(ISBLANK(BF3),"",BA95/BA92)</f>
        <v>0.80392156862745101</v>
      </c>
      <c r="BD95" s="450"/>
      <c r="BE95" s="293"/>
      <c r="BF95" s="87"/>
      <c r="BG95" s="84"/>
      <c r="BH95" s="449">
        <f>IF(ISBLANK(BM3),"",COUNTIF(BJ12:BJ90,"=20")+COUNTIF(BJ12:BJ90,"=30"))</f>
        <v>41</v>
      </c>
      <c r="BI95" s="449"/>
      <c r="BJ95" s="450">
        <f>IF(ISBLANK(BM3),"",BH95/BH92)</f>
        <v>0.7592592592592593</v>
      </c>
      <c r="BK95" s="450"/>
      <c r="BL95" s="293"/>
      <c r="BM95" s="87"/>
      <c r="BN95" s="84"/>
      <c r="BO95" s="449">
        <f>IF(ISBLANK(BT3),"",COUNTIF(BQ12:BQ90,"=20")+COUNTIF(BQ12:BQ90,"=30"))</f>
        <v>0</v>
      </c>
      <c r="BP95" s="449"/>
      <c r="BQ95" s="450">
        <f>IF(ISBLANK(BT3),"",BO95/BO92)</f>
        <v>0</v>
      </c>
      <c r="BR95" s="450"/>
      <c r="BS95" s="293"/>
      <c r="BT95" s="87"/>
      <c r="BU95" s="84"/>
      <c r="BV95" s="449">
        <f>IF(ISBLANK(CA3),"",COUNTIF(BX12:BX90,"=20")+COUNTIF(BX12:BX90,"=30"))</f>
        <v>13</v>
      </c>
      <c r="BW95" s="449"/>
      <c r="BX95" s="450">
        <f>IF(ISBLANK(CA3),"",BV95/BV92)</f>
        <v>0.22807017543859648</v>
      </c>
      <c r="BY95" s="450"/>
      <c r="BZ95" s="293"/>
      <c r="CA95" s="87"/>
      <c r="CB95" s="84"/>
      <c r="CC95" s="449">
        <f>IF(ISBLANK(CH3),"",COUNTIF(CE12:CE90,"=20")+COUNTIF(CE12:CE90,"=30"))</f>
        <v>28</v>
      </c>
      <c r="CD95" s="449"/>
      <c r="CE95" s="450">
        <f>IF(ISBLANK(CH3),"",CC95/CC92)</f>
        <v>0.51851851851851849</v>
      </c>
      <c r="CF95" s="450"/>
      <c r="CG95" s="293"/>
      <c r="CH95" s="87"/>
      <c r="CI95" s="84"/>
      <c r="CJ95" s="449">
        <f>IF(ISBLANK(CO3),"",COUNTIF(CL12:CL90,"=20")+COUNTIF(CL12:CL90,"=30"))</f>
        <v>40</v>
      </c>
      <c r="CK95" s="449"/>
      <c r="CL95" s="450">
        <f>IF(ISBLANK(CO3),"",CJ95/CJ92)</f>
        <v>0.70175438596491224</v>
      </c>
      <c r="CM95" s="450"/>
      <c r="CN95" s="293"/>
      <c r="CO95" s="87"/>
      <c r="CP95" s="84"/>
      <c r="CQ95" s="449">
        <f>IF(ISBLANK(CV3),"",COUNTIF(CS12:CS90,"=20")+COUNTIF(CS12:CS90,"=30"))</f>
        <v>46</v>
      </c>
      <c r="CR95" s="449"/>
      <c r="CS95" s="450">
        <f>IF(ISBLANK(CV3),"",CQ95/CQ92)</f>
        <v>0.85185185185185186</v>
      </c>
      <c r="CT95" s="450"/>
      <c r="CU95" s="293"/>
      <c r="CV95" s="87"/>
      <c r="CW95" s="84"/>
      <c r="CX95" s="449">
        <f>IF(ISBLANK(DC3),"",COUNTIF(CZ12:CZ90,"=20")+COUNTIF(CZ12:CZ90,"=30"))</f>
        <v>45</v>
      </c>
      <c r="CY95" s="449"/>
      <c r="CZ95" s="450">
        <f>IF(ISBLANK(DC3),"",CX95/CX92)</f>
        <v>0.84905660377358494</v>
      </c>
      <c r="DA95" s="450"/>
      <c r="DB95" s="293"/>
      <c r="DC95" s="87"/>
      <c r="DD95" s="84"/>
      <c r="DE95" s="449">
        <f>IF(ISBLANK(DJ3),"",COUNTIF(DG12:DG90,"=20")+COUNTIF(DG12:DG90,"=30"))</f>
        <v>32</v>
      </c>
      <c r="DF95" s="449"/>
      <c r="DG95" s="450">
        <f>IF(ISBLANK(DJ3),"",DE95/DE92)</f>
        <v>0.61538461538461542</v>
      </c>
      <c r="DH95" s="450"/>
      <c r="DI95" s="293"/>
      <c r="DJ95" s="87"/>
      <c r="DK95" s="84"/>
      <c r="DL95" s="449">
        <f>IF(ISBLANK(DQ3),"",COUNTIF(DN12:DN90,"=20")+COUNTIF(DN12:DN90,"=30"))</f>
        <v>0</v>
      </c>
      <c r="DM95" s="449"/>
      <c r="DN95" s="450">
        <f>IF(ISBLANK(DQ3),"",DL95/DL92)</f>
        <v>0</v>
      </c>
      <c r="DO95" s="450"/>
      <c r="DP95" s="293"/>
      <c r="DQ95" s="87"/>
      <c r="DR95" s="84"/>
      <c r="DS95" s="449">
        <f>IF(ISBLANK(DX3),"",COUNTIF(DU12:DU90,"=20")+COUNTIF(DU12:DU90,"=30"))</f>
        <v>12</v>
      </c>
      <c r="DT95" s="449"/>
      <c r="DU95" s="450">
        <f>IF(ISBLANK(DX3),"",DS95/DS92)</f>
        <v>0.27272727272727271</v>
      </c>
      <c r="DV95" s="450"/>
      <c r="DW95" s="293"/>
      <c r="DX95" s="87"/>
      <c r="DY95" s="84"/>
      <c r="DZ95" s="449">
        <f>IF(ISBLANK(EE3),"",COUNTIF(EB12:EB90,"=20")+COUNTIF(EB12:EB90,"=30"))</f>
        <v>39</v>
      </c>
      <c r="EA95" s="449"/>
      <c r="EB95" s="450">
        <f>IF(ISBLANK(EE3),"",DZ95/DZ92)</f>
        <v>0.75</v>
      </c>
      <c r="EC95" s="450"/>
      <c r="ED95" s="293"/>
      <c r="EE95" s="87"/>
      <c r="EF95" s="84"/>
      <c r="EG95" s="449">
        <f>IF(ISBLANK(EL3),"",COUNTIF(EI12:EI90,"=20")+COUNTIF(EI12:EI90,"=30"))</f>
        <v>3</v>
      </c>
      <c r="EH95" s="449"/>
      <c r="EI95" s="450">
        <f>IF(ISBLANK(EL3),"",EG95/EG92)</f>
        <v>5.8823529411764705E-2</v>
      </c>
      <c r="EJ95" s="450"/>
      <c r="EK95" s="293"/>
      <c r="EL95" s="87"/>
      <c r="EM95" s="84"/>
      <c r="EN95" s="449">
        <f>IF(ISBLANK(ES3),"",COUNTIF(EP12:EP90,"=20")+COUNTIF(EP12:EP90,"=30"))</f>
        <v>32</v>
      </c>
      <c r="EO95" s="449"/>
      <c r="EP95" s="450">
        <f>IF(ISBLANK(ES3),"",EN95/EN92)</f>
        <v>0.62745098039215685</v>
      </c>
      <c r="EQ95" s="450"/>
      <c r="ER95" s="293"/>
      <c r="ES95" s="87"/>
      <c r="ET95" s="84"/>
      <c r="EU95" s="449">
        <f>IF(ISBLANK(EZ3),"",COUNTIF(EW12:EW90,"=20")+COUNTIF(EW12:EW90,"=30"))</f>
        <v>0</v>
      </c>
      <c r="EV95" s="449"/>
      <c r="EW95" s="450">
        <f>IF(ISBLANK(EZ3),"",EU95/EU92)</f>
        <v>0</v>
      </c>
      <c r="EX95" s="450"/>
      <c r="EY95" s="293"/>
      <c r="EZ95" s="87"/>
      <c r="FA95" s="84"/>
      <c r="FB95" s="449">
        <f>IF(ISBLANK(FG3),"",COUNTIF(FD12:FD90,"=20")+COUNTIF(FD12:FD90,"=30")+COUNTIF(FD12:FD90,"=40"))</f>
        <v>3</v>
      </c>
      <c r="FC95" s="449"/>
      <c r="FD95" s="450">
        <f>IF(ISBLANK(FG3),"",FB95/FB92)</f>
        <v>6.3829787234042548E-2</v>
      </c>
      <c r="FE95" s="450"/>
      <c r="FF95" s="293"/>
      <c r="FG95" s="87"/>
      <c r="FH95" s="84"/>
      <c r="FI95" s="449">
        <f>IF(ISBLANK(FN3),"",COUNTIF(FK12:FK90,"=20")+COUNTIF(FK12:FK90,"=30"))</f>
        <v>30</v>
      </c>
      <c r="FJ95" s="449"/>
      <c r="FK95" s="450">
        <f>IF(ISBLANK(FN3),"",FI95/FI92)</f>
        <v>0.63829787234042556</v>
      </c>
      <c r="FL95" s="450"/>
      <c r="FM95" s="293"/>
      <c r="FN95" s="87"/>
      <c r="FO95" s="84"/>
      <c r="FP95" s="449">
        <f>IF(ISBLANK(DJ3),"",COUNTIF(FR12:FR90,"=20")+COUNTIF(FR12:FR90,"=30"))</f>
        <v>3</v>
      </c>
      <c r="FQ95" s="449"/>
      <c r="FR95" s="450">
        <f>IF(ISBLANK(DJ3),"",FP95/FP92)</f>
        <v>5.8823529411764705E-2</v>
      </c>
      <c r="FS95" s="450"/>
      <c r="FT95" s="293"/>
      <c r="FU95" s="87"/>
      <c r="FV95" s="84"/>
      <c r="FW95" s="449">
        <f>IF(ISBLANK(GB3),"",COUNTIF(FY12:FY90,"=20")+COUNTIF(FY12:FY90,"=30"))</f>
        <v>0</v>
      </c>
      <c r="FX95" s="449"/>
      <c r="FY95" s="450">
        <f>IF(ISBLANK(GB3),"",FW95/FW92)</f>
        <v>0</v>
      </c>
      <c r="FZ95" s="450"/>
      <c r="GA95" s="293"/>
      <c r="GB95" s="87"/>
      <c r="GC95" s="84"/>
      <c r="GD95" s="449" t="str">
        <f>IF(ISBLANK(GP3),"",COUNTIF(GF12:GF90,"=20")+COUNTIF(GF12:GF90,"=30"))</f>
        <v/>
      </c>
      <c r="GE95" s="449"/>
      <c r="GF95" s="450" t="str">
        <f>IF(ISBLANK(GP3),"",GD95/GD92)</f>
        <v/>
      </c>
      <c r="GG95" s="450"/>
      <c r="GH95" s="293"/>
      <c r="GI95" s="87"/>
      <c r="GJ95" s="84"/>
      <c r="GK95" s="449" t="str">
        <f>IF(ISBLANK(GW3),"",COUNTIF(GM12:GM90,"=20")+COUNTIF(GM12:GM90,"=30"))</f>
        <v/>
      </c>
      <c r="GL95" s="449"/>
      <c r="GM95" s="450" t="str">
        <f>IF(ISBLANK(GW3),"",GK95/GK92)</f>
        <v/>
      </c>
      <c r="GN95" s="450"/>
      <c r="GO95" s="293"/>
      <c r="GP95" s="87"/>
      <c r="GQ95" s="84"/>
      <c r="GR95" s="449" t="str">
        <f>IF(ISBLANK(GI3),"",COUNTIF(GT12:GT90,"=20")+COUNTIF(GT12:GT90,"=30"))</f>
        <v/>
      </c>
      <c r="GS95" s="449"/>
      <c r="GT95" s="450" t="str">
        <f>IF(ISBLANK(GI3),"",GR95/GR92)</f>
        <v/>
      </c>
      <c r="GU95" s="450"/>
      <c r="GV95" s="293"/>
      <c r="GW95" s="87"/>
      <c r="GX95" s="84"/>
      <c r="GY95" s="449" t="str">
        <f>IF(ISBLANK(HK3),"",COUNTIF(HA12:HA90,"=20")+COUNTIF(HA12:HA90,"=30"))</f>
        <v/>
      </c>
      <c r="GZ95" s="449"/>
      <c r="HA95" s="450" t="str">
        <f>IF(ISBLANK(HK3),"",GY95/GY92)</f>
        <v/>
      </c>
      <c r="HB95" s="450"/>
      <c r="HC95" s="293"/>
      <c r="HD95" s="87"/>
      <c r="HE95" s="84"/>
      <c r="HF95" s="449" t="str">
        <f>IF(ISBLANK(HD3),"",COUNTIF(HH12:HH90,"=20")+COUNTIF(HH12:HH90,"=30"))</f>
        <v/>
      </c>
      <c r="HG95" s="449"/>
      <c r="HH95" s="450" t="str">
        <f>IF(ISBLANK(HD3),"",HF95/HF92)</f>
        <v/>
      </c>
      <c r="HI95" s="450"/>
      <c r="HJ95" s="293"/>
      <c r="HK95" s="87"/>
      <c r="HL95" s="84"/>
      <c r="HM95" s="449" t="str">
        <f>IF(ISBLANK(HY3),"",COUNTIF(HO12:HO90,"=20")+COUNTIF(HO12:HO90,"=30"))</f>
        <v/>
      </c>
      <c r="HN95" s="449"/>
      <c r="HO95" s="450" t="str">
        <f>IF(ISBLANK(HY3),"",HM95/HM92)</f>
        <v/>
      </c>
      <c r="HP95" s="450"/>
      <c r="HQ95" s="293"/>
      <c r="HR95" s="87"/>
      <c r="HS95" s="84"/>
      <c r="HT95" s="449" t="str">
        <f>IF(ISBLANK(HR3),"",COUNTIF(HV12:HV90,"=20")+COUNTIF(HV12:HV90,"=30"))</f>
        <v/>
      </c>
      <c r="HU95" s="449"/>
      <c r="HV95" s="450" t="str">
        <f>IF(ISBLANK(HR3),"",HT95/HT92)</f>
        <v/>
      </c>
      <c r="HW95" s="450"/>
      <c r="HX95" s="293"/>
      <c r="HY95" s="87"/>
      <c r="HZ95" s="84"/>
      <c r="IA95" s="449" t="str">
        <f>IF(ISBLANK(IM3),"",COUNTIF(IC12:IC90,"=20")+COUNTIF(IC12:IC90,"=30"))</f>
        <v/>
      </c>
      <c r="IB95" s="449"/>
      <c r="IC95" s="450" t="str">
        <f>IF(ISBLANK(IM3),"",IA95/IA92)</f>
        <v/>
      </c>
      <c r="ID95" s="450"/>
      <c r="IE95" s="293"/>
      <c r="IF95" s="87"/>
      <c r="IG95" s="84"/>
      <c r="IH95" s="449" t="str">
        <f>IF(ISBLANK(IF3),"",COUNTIF(IJ12:IJ90,"=20")+COUNTIF(IJ12:IJ90,"=30"))</f>
        <v/>
      </c>
      <c r="II95" s="449"/>
      <c r="IJ95" s="450" t="str">
        <f>IF(ISBLANK(IF3),"",IH95/IH92)</f>
        <v/>
      </c>
      <c r="IK95" s="450"/>
      <c r="IL95" s="293"/>
      <c r="IM95" s="87"/>
      <c r="IN95" s="84"/>
      <c r="IO95" s="449" t="str">
        <f>IF(ISBLANK(IT3),"",COUNTIF(IQ12:IQ90,"=20")+COUNTIF(IQ12:IQ90,"=30"))</f>
        <v/>
      </c>
      <c r="IP95" s="449"/>
      <c r="IQ95" s="450" t="str">
        <f>IF(ISBLANK(IT3),"",IO95/IO92)</f>
        <v/>
      </c>
      <c r="IR95" s="450"/>
      <c r="IS95" s="293"/>
      <c r="IT95" s="87"/>
      <c r="IU95" s="84"/>
      <c r="IV95" s="449" t="str">
        <f>IF(ISBLANK(JA3),"",COUNTIF(IX12:IX90,"=20")+COUNTIF(IX12:IX90,"=30"))</f>
        <v/>
      </c>
      <c r="IW95" s="449"/>
      <c r="IX95" s="450" t="str">
        <f>IF(ISBLANK(JA3),"",IV95/IV92)</f>
        <v/>
      </c>
      <c r="IY95" s="450"/>
      <c r="IZ95" s="293"/>
      <c r="JA95" s="87"/>
      <c r="JB95" s="84"/>
      <c r="JC95" s="449" t="str">
        <f>IF(ISBLANK(JO3),"",COUNTIF(JE12:JE90,"=20")+COUNTIF(JE12:JE90,"=30"))</f>
        <v/>
      </c>
      <c r="JD95" s="449"/>
      <c r="JE95" s="450" t="str">
        <f>IF(ISBLANK(JO3),"",JC95/JC92)</f>
        <v/>
      </c>
      <c r="JF95" s="450"/>
      <c r="JG95" s="293"/>
      <c r="JH95" s="87"/>
      <c r="JI95" s="84"/>
      <c r="JJ95" s="449" t="str">
        <f>IF(ISBLANK(JH3),"",COUNTIF(JL12:JL90,"=20")+COUNTIF(JL12:JL90,"=30"))</f>
        <v/>
      </c>
      <c r="JK95" s="449"/>
      <c r="JL95" s="450" t="str">
        <f>IF(ISBLANK(JH3),"",JJ95/JJ92)</f>
        <v/>
      </c>
      <c r="JM95" s="450"/>
      <c r="JN95" s="293"/>
      <c r="JO95" s="87"/>
      <c r="JP95" s="84"/>
      <c r="JQ95" s="449" t="str">
        <f>IF(ISBLANK(JV3),"",COUNTIF(JS12:JS90,"=20")+COUNTIF(JS12:JS90,"=30"))</f>
        <v/>
      </c>
      <c r="JR95" s="449"/>
      <c r="JS95" s="450" t="str">
        <f>IF(ISBLANK(JV3),"",JQ95/JQ92)</f>
        <v/>
      </c>
      <c r="JT95" s="450"/>
      <c r="JU95" s="293"/>
      <c r="JV95" s="87"/>
      <c r="JW95" s="84"/>
      <c r="JX95" s="449" t="str">
        <f>IF(ISBLANK(KQ3),"",COUNTIF(JZ12:JZ90,"=20")+COUNTIF(JZ12:JZ90,"=30"))</f>
        <v/>
      </c>
      <c r="JY95" s="449"/>
      <c r="JZ95" s="450" t="str">
        <f>IF(ISBLANK(KQ3),"",JX95/JX92)</f>
        <v/>
      </c>
      <c r="KA95" s="450"/>
      <c r="KB95" s="293"/>
      <c r="KC95" s="87"/>
      <c r="KD95" s="84"/>
      <c r="KE95" s="449" t="str">
        <f>IF(ISBLANK(KX3),"",COUNTIF(KG12:KG90,"=20")+COUNTIF(KG12:KG90,"=30"))</f>
        <v/>
      </c>
      <c r="KF95" s="449"/>
      <c r="KG95" s="450" t="str">
        <f>IF(ISBLANK(KX3),"",KE95/KE92)</f>
        <v/>
      </c>
      <c r="KH95" s="450"/>
      <c r="KI95" s="293"/>
      <c r="KJ95" s="87"/>
      <c r="KK95" s="84"/>
      <c r="KL95" s="449" t="str">
        <f>IF(ISBLANK(KJ3),"",COUNTIF(KN12:KN90,"=20")+COUNTIF(KN12:KN90,"=30"))</f>
        <v/>
      </c>
      <c r="KM95" s="449"/>
      <c r="KN95" s="450" t="str">
        <f>IF(ISBLANK(KJ3),"",KL95/KL92)</f>
        <v/>
      </c>
      <c r="KO95" s="450"/>
      <c r="KP95" s="293"/>
      <c r="KQ95" s="87"/>
      <c r="KR95" s="84"/>
      <c r="KS95" s="449" t="str">
        <f>IF(ISBLANK(KC3),"",COUNTIF(KU12:KU90,"=20")+COUNTIF(KU12:KU90,"=30"))</f>
        <v/>
      </c>
      <c r="KT95" s="449"/>
      <c r="KU95" s="450" t="str">
        <f>IF(ISBLANK(KC3),"",KS95/KS92)</f>
        <v/>
      </c>
      <c r="KV95" s="450"/>
      <c r="KW95" s="293"/>
      <c r="KX95" s="87"/>
      <c r="KY95" s="85"/>
      <c r="KZ95" s="449" t="str">
        <f>IF(ISBLANK(LE3),"",COUNTIF(LB12:LB90,"=20")+COUNTIF(LB12:LB90,"=30"))</f>
        <v/>
      </c>
      <c r="LA95" s="449"/>
      <c r="LB95" s="450" t="str">
        <f>IF(ISBLANK(LE3),"",KZ95/KZ92)</f>
        <v/>
      </c>
      <c r="LC95" s="450"/>
      <c r="LD95" s="293"/>
      <c r="LE95" s="87"/>
      <c r="LF95" s="84"/>
      <c r="LG95" s="449" t="str">
        <f>IF(ISBLANK(LE3),"",COUNTIF(LI12:LI90,"=20")+COUNTIF(LI12:LI90,"=30"))</f>
        <v/>
      </c>
      <c r="LH95" s="449"/>
      <c r="LI95" s="450" t="str">
        <f>IF(ISBLANK(LE3),"",LG95/LG92)</f>
        <v/>
      </c>
      <c r="LJ95" s="450"/>
      <c r="LK95" s="293"/>
      <c r="LL95" s="87"/>
      <c r="LM95" s="84"/>
      <c r="LN95" s="449" t="str">
        <f>IF(ISBLANK(LS3),"",COUNTIF(LP12:LP90,"=20")+COUNTIF(LP12:LP90,"=30"))</f>
        <v/>
      </c>
      <c r="LO95" s="449"/>
      <c r="LP95" s="450" t="str">
        <f>IF(ISBLANK(LS3),"",LN95/LN92)</f>
        <v/>
      </c>
      <c r="LQ95" s="450"/>
      <c r="LR95" s="293"/>
      <c r="LS95" s="87"/>
      <c r="LT95" s="84"/>
      <c r="LU95" s="449" t="str">
        <f>IF(ISBLANK(LS3),"",COUNTIF(LW12:LW90,"=20")+COUNTIF(LW12:LW90,"=30"))</f>
        <v/>
      </c>
      <c r="LV95" s="449"/>
      <c r="LW95" s="450" t="str">
        <f>IF(ISBLANK(LS3),"",LU95/LU92)</f>
        <v/>
      </c>
      <c r="LX95" s="450"/>
      <c r="LY95" s="293"/>
      <c r="LZ95" s="87"/>
      <c r="MA95" s="84"/>
      <c r="MB95" s="449" t="str">
        <f>IF(ISBLANK(MG3),"",COUNTIF(MD12:MD90,"=20")+COUNTIF(MD12:MD90,"=30"))</f>
        <v/>
      </c>
      <c r="MC95" s="449"/>
      <c r="MD95" s="450" t="str">
        <f>IF(ISBLANK(MG3),"",MB95/MB92)</f>
        <v/>
      </c>
      <c r="ME95" s="450"/>
      <c r="MF95" s="293"/>
      <c r="MG95" s="87"/>
      <c r="MH95" s="84"/>
      <c r="MI95" s="449" t="str">
        <f>IF(ISBLANK(MN3),"",COUNTIF(MK12:MK90,"=20")+COUNTIF(MK12:MK90,"=30"))</f>
        <v/>
      </c>
      <c r="MJ95" s="449"/>
      <c r="MK95" s="450" t="str">
        <f>IF(ISBLANK(MN3),"",MI95/MI92)</f>
        <v/>
      </c>
      <c r="ML95" s="450"/>
      <c r="MM95" s="293"/>
      <c r="MN95" s="87"/>
      <c r="MO95" s="84"/>
      <c r="MP95" s="449" t="str">
        <f>IF(ISBLANK(MU3),"",COUNTIF(MR12:MR90,"=20")+COUNTIF(MR12:MR90,"=30"))</f>
        <v/>
      </c>
      <c r="MQ95" s="449"/>
      <c r="MR95" s="450" t="str">
        <f>IF(ISBLANK(MU3),"",MP95/MP92)</f>
        <v/>
      </c>
      <c r="MS95" s="450"/>
      <c r="MT95" s="293"/>
      <c r="MU95" s="87"/>
      <c r="MV95" s="84"/>
      <c r="MW95" s="449" t="str">
        <f>IF(ISBLANK(NP3),"",COUNTIF(MY12:MY90,"=20")+COUNTIF(MY12:MY90,"=30"))</f>
        <v/>
      </c>
      <c r="MX95" s="449"/>
      <c r="MY95" s="450" t="str">
        <f>IF(ISBLANK(NP3),"",MW95/MW92)</f>
        <v/>
      </c>
      <c r="MZ95" s="450"/>
      <c r="NA95" s="293"/>
      <c r="NB95" s="87"/>
      <c r="NC95" s="84"/>
      <c r="ND95" s="449" t="str">
        <f>IF(ISBLANK(NB3),"",COUNTIF(NF12:NF90,"=20")+COUNTIF(NF12:NF90,"=30"))</f>
        <v/>
      </c>
      <c r="NE95" s="449"/>
      <c r="NF95" s="450" t="str">
        <f>IF(ISBLANK(NB3),"",ND95/ND92)</f>
        <v/>
      </c>
      <c r="NG95" s="450"/>
      <c r="NH95" s="293"/>
      <c r="NI95" s="87"/>
      <c r="NJ95" s="84"/>
      <c r="NK95" s="449" t="str">
        <f>IF(ISBLANK(OD3),"",COUNTIF(NM12:NM90,"=20")+COUNTIF(NM12:NM90,"=30"))</f>
        <v/>
      </c>
      <c r="NL95" s="449"/>
      <c r="NM95" s="450" t="str">
        <f>IF(ISBLANK(OD3),"",NK95/NK92)</f>
        <v/>
      </c>
      <c r="NN95" s="450"/>
      <c r="NO95" s="293"/>
      <c r="NP95" s="87"/>
      <c r="NQ95" s="84"/>
      <c r="NR95" s="449" t="str">
        <f>IF(ISBLANK(NI3),"",COUNTIF(NT12:NT90,"=20")+COUNTIF(NT12:NT90,"=30"))</f>
        <v/>
      </c>
      <c r="NS95" s="449"/>
      <c r="NT95" s="450" t="str">
        <f>IF(ISBLANK(NI3),"",NR95/NR92)</f>
        <v/>
      </c>
      <c r="NU95" s="450"/>
      <c r="NV95" s="293"/>
      <c r="NW95" s="87"/>
      <c r="NX95" s="84"/>
      <c r="NY95" s="449" t="str">
        <f>IF(ISBLANK(OK3),"",COUNTIF(OA12:OA90,"=20")+COUNTIF(OA12:OA90,"=30"))</f>
        <v/>
      </c>
      <c r="NZ95" s="449"/>
      <c r="OA95" s="450" t="str">
        <f>IF(ISBLANK(OK3),"",NY95/NY92)</f>
        <v/>
      </c>
      <c r="OB95" s="450"/>
      <c r="OC95" s="293"/>
      <c r="OD95" s="87"/>
      <c r="OE95" s="84"/>
      <c r="OF95" s="449" t="str">
        <f>IF(ISBLANK(NW3),"",COUNTIF(OH12:OH90,"=20")+COUNTIF(OH12:OH90,"=30"))</f>
        <v/>
      </c>
      <c r="OG95" s="449"/>
      <c r="OH95" s="450" t="str">
        <f>IF(ISBLANK(NW3),"",OF95/OF92)</f>
        <v/>
      </c>
      <c r="OI95" s="450"/>
      <c r="OJ95" s="293"/>
      <c r="OK95" s="87"/>
      <c r="OL95" s="84"/>
      <c r="OM95" s="449" t="str">
        <f>IF(ISBLANK(OR3),"",COUNTIF(OO12:OO90,"=20")+COUNTIF(OO12:OO90,"=30"))</f>
        <v/>
      </c>
      <c r="ON95" s="449"/>
      <c r="OO95" s="450" t="str">
        <f>IF(ISBLANK(OR3),"",OM95/OM92)</f>
        <v/>
      </c>
      <c r="OP95" s="450"/>
      <c r="OQ95" s="293"/>
      <c r="OR95" s="87"/>
      <c r="OS95" s="84"/>
      <c r="OT95" s="449" t="str">
        <f>IF(ISBLANK(OY3),"",COUNTIF(OV12:OV90,"=20")+COUNTIF(OV12:OV90,"=30"))</f>
        <v/>
      </c>
      <c r="OU95" s="449"/>
      <c r="OV95" s="450" t="str">
        <f>IF(ISBLANK(OY3),"",OT95/OT92)</f>
        <v/>
      </c>
      <c r="OW95" s="450"/>
      <c r="OX95" s="293"/>
      <c r="OY95" s="87"/>
      <c r="OZ95" s="84"/>
      <c r="PA95" s="449" t="str">
        <f>IF(ISBLANK(PF3),"",COUNTIF(PC12:PC90,"=20")+COUNTIF(PC12:PC90,"=30"))</f>
        <v/>
      </c>
      <c r="PB95" s="449"/>
      <c r="PC95" s="450" t="str">
        <f>IF(ISBLANK(PF3),"",PA95/PA92)</f>
        <v/>
      </c>
      <c r="PD95" s="450"/>
      <c r="PE95" s="293"/>
      <c r="PF95" s="87"/>
      <c r="PG95" s="84"/>
      <c r="PH95" s="449" t="str">
        <f>IF(ISBLANK(PM3),"",COUNTIF(PJ12:PJ90,"=20")+COUNTIF(PJ12:PJ90,"=30"))</f>
        <v/>
      </c>
      <c r="PI95" s="449"/>
      <c r="PJ95" s="450" t="str">
        <f>IF(ISBLANK(PM3),"",PH95/PH92)</f>
        <v/>
      </c>
      <c r="PK95" s="450"/>
      <c r="PL95" s="293"/>
      <c r="PM95" s="87"/>
      <c r="PN95" s="84"/>
      <c r="PO95" s="449" t="str">
        <f>IF(ISBLANK(PT3),"",COUNTIF(PQ12:PQ90,"=20")+COUNTIF(PQ12:PQ90,"=30"))</f>
        <v/>
      </c>
      <c r="PP95" s="449"/>
      <c r="PQ95" s="450" t="str">
        <f>IF(ISBLANK(PT3),"",PO95/PO92)</f>
        <v/>
      </c>
      <c r="PR95" s="450"/>
      <c r="PS95" s="293"/>
      <c r="PT95" s="87"/>
      <c r="PU95" s="84"/>
      <c r="PV95" s="449" t="str">
        <f>IF(ISBLANK(QA3),"",COUNTIF(PX12:PX90,"=20")+COUNTIF(PX12:PX90,"=30"))</f>
        <v/>
      </c>
      <c r="PW95" s="449"/>
      <c r="PX95" s="450" t="str">
        <f>IF(ISBLANK(QA3),"",PV95/PV92)</f>
        <v/>
      </c>
      <c r="PY95" s="450"/>
      <c r="PZ95" s="293"/>
      <c r="QA95" s="87"/>
      <c r="QB95" s="84"/>
      <c r="QC95" s="449" t="str">
        <f>IF(ISBLANK(QH3),"",COUNTIF(QE12:QE90,"=20")+COUNTIF(QE12:QE90,"=30"))</f>
        <v/>
      </c>
      <c r="QD95" s="449"/>
      <c r="QE95" s="450" t="str">
        <f>IF(ISBLANK(QH3),"",QC95/QC92)</f>
        <v/>
      </c>
      <c r="QF95" s="450"/>
      <c r="QG95" s="293"/>
      <c r="QH95" s="87"/>
      <c r="QI95" s="85"/>
      <c r="QJ95" s="449" t="str">
        <f>IF(ISBLANK(QV3),"",COUNTIF(QL12:QL90,"=20")+COUNTIF(QL12:QL90,"=30"))</f>
        <v/>
      </c>
      <c r="QK95" s="449"/>
      <c r="QL95" s="450" t="str">
        <f>IF(ISBLANK(QV3),"",QJ95/QJ92)</f>
        <v/>
      </c>
      <c r="QM95" s="450"/>
      <c r="QN95" s="293"/>
      <c r="QO95" s="87"/>
      <c r="QP95" s="85"/>
      <c r="QQ95" s="449" t="str">
        <f>IF(ISBLANK(QO3),"",COUNTIF(QS12:QS90,"=20")+COUNTIF(QS12:QS90,"=30"))</f>
        <v/>
      </c>
      <c r="QR95" s="449"/>
      <c r="QS95" s="450" t="str">
        <f>IF(ISBLANK(QO3),"",QQ95/QQ92)</f>
        <v/>
      </c>
      <c r="QT95" s="450"/>
      <c r="QU95" s="293"/>
      <c r="QV95" s="87"/>
    </row>
    <row r="96" spans="1:464" ht="15" customHeight="1" x14ac:dyDescent="0.2">
      <c r="A96" s="512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2" t="str">
        <f>IF(ISBLANK(D6),"",D6)</f>
        <v>TAA</v>
      </c>
      <c r="H96" s="472"/>
      <c r="I96" s="448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2" t="str">
        <f>IF(ISBLANK(K6),"",K6)</f>
        <v>Díaz</v>
      </c>
      <c r="O96" s="472"/>
      <c r="P96" s="448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2" t="str">
        <f>IF(ISBLANK(R6),"",R6)</f>
        <v>Díaz</v>
      </c>
      <c r="V96" s="472"/>
      <c r="W96" s="448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2" t="str">
        <f>IF(ISBLANK(Y6),"",Y6)</f>
        <v>Nunez</v>
      </c>
      <c r="AC96" s="472"/>
      <c r="AD96" s="448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2" t="str">
        <f>IF(ISBLANK(AF6),"",AF6)</f>
        <v>Szoboszlai</v>
      </c>
      <c r="AJ96" s="472"/>
      <c r="AK96" s="448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2" t="str">
        <f>IF(ISBLANK(AM6),"",AM6)</f>
        <v>Gakpo</v>
      </c>
      <c r="AQ96" s="472"/>
      <c r="AR96" s="448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2" t="str">
        <f>IF(ISBLANK(AT6),"",AT6)</f>
        <v>Nunez</v>
      </c>
      <c r="AX96" s="472"/>
      <c r="AY96" s="448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2" t="str">
        <f>IF(ISBLANK(BA6),"",BA6)</f>
        <v>Salah</v>
      </c>
      <c r="BE96" s="472"/>
      <c r="BF96" s="448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2" t="str">
        <f>IF(ISBLANK(BH6),"",BH6)</f>
        <v>Gakpo</v>
      </c>
      <c r="BL96" s="472"/>
      <c r="BM96" s="448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2" t="str">
        <f>IF(ISBLANK(BO6),"",BO6)</f>
        <v>Gakpo</v>
      </c>
      <c r="BS96" s="472"/>
      <c r="BT96" s="448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2" t="str">
        <f>IF(ISBLANK(BV6),"",BV6)</f>
        <v>Gravenberch</v>
      </c>
      <c r="BZ96" s="472"/>
      <c r="CA96" s="448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2" t="str">
        <f>IF(ISBLANK(CC6),"",CC6)</f>
        <v>Salah</v>
      </c>
      <c r="CG96" s="472"/>
      <c r="CH96" s="448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2" t="str">
        <f>IF(ISBLANK(CJ6),"",CJ6)</f>
        <v>Salah</v>
      </c>
      <c r="CN96" s="472"/>
      <c r="CO96" s="448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2" t="str">
        <f>IF(ISBLANK(CQ6),"",CQ6)</f>
        <v>Jota</v>
      </c>
      <c r="CU96" s="472"/>
      <c r="CV96" s="448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2" t="str">
        <f>IF(ISBLANK(CX6),"",CX6)</f>
        <v>Jota</v>
      </c>
      <c r="DB96" s="472"/>
      <c r="DC96" s="448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2" t="str">
        <f>IF(ISBLANK(DE6),"",DE6)</f>
        <v>Gakpo</v>
      </c>
      <c r="DI96" s="472"/>
      <c r="DJ96" s="448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2" t="str">
        <f>IF(ISBLANK(DL6),"",DL6)</f>
        <v>Díaz</v>
      </c>
      <c r="DP96" s="472"/>
      <c r="DQ96" s="448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2" t="str">
        <f>IF(ISBLANK(DS6),"",DS6)</f>
        <v>Jota</v>
      </c>
      <c r="DW96" s="472"/>
      <c r="DX96" s="448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2" t="str">
        <f>IF(ISBLANK(DZ6),"",DZ6)</f>
        <v>Salah</v>
      </c>
      <c r="ED96" s="472"/>
      <c r="EE96" s="448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2" t="str">
        <f>IF(ISBLANK(EG6),"",EG6)</f>
        <v>TAA</v>
      </c>
      <c r="EK96" s="472"/>
      <c r="EL96" s="448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2" t="str">
        <f>IF(ISBLANK(EN6),"",EN6)</f>
        <v>Díaz</v>
      </c>
      <c r="ER96" s="472"/>
      <c r="ES96" s="448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2" t="str">
        <f>IF(ISBLANK(EU6),"",EU6)</f>
        <v>MacAllister</v>
      </c>
      <c r="EY96" s="472"/>
      <c r="EZ96" s="448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2" t="str">
        <f>IF(ISBLANK(FB6),"",FB6)</f>
        <v>van Dijk</v>
      </c>
      <c r="FF96" s="472"/>
      <c r="FG96" s="448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2" t="str">
        <f>IF(ISBLANK(FI6),"",FI6)</f>
        <v>Salah</v>
      </c>
      <c r="FM96" s="472"/>
      <c r="FN96" s="448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2" t="str">
        <f>IF(ISBLANK(FP6),"",FP6)</f>
        <v>Quansah</v>
      </c>
      <c r="FT96" s="472"/>
      <c r="FU96" s="448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2" t="str">
        <f>IF(ISBLANK(FW6),"",FW6)</f>
        <v/>
      </c>
      <c r="GA96" s="472"/>
      <c r="GB96" s="448"/>
      <c r="GC96" s="84"/>
      <c r="GD96" s="88"/>
      <c r="GE96" s="293" t="str">
        <f>IF(ISBLANK(GD6),"",COUNTIF(Tipy!$FG$6:$FG$84,Výsledky!GG96))</f>
        <v/>
      </c>
      <c r="GF96" s="89" t="str">
        <f>IF(ISBLANK(GD6),"",GE96/GD92)</f>
        <v/>
      </c>
      <c r="GG96" s="472" t="str">
        <f>IF(ISBLANK(GD6),"",GD6)</f>
        <v/>
      </c>
      <c r="GH96" s="472"/>
      <c r="GI96" s="448"/>
      <c r="GJ96" s="84"/>
      <c r="GK96" s="88"/>
      <c r="GL96" s="293" t="str">
        <f>IF(ISBLANK(GK6),"",COUNTIF(Tipy!$FM$6:$FM$84,Výsledky!GN96))</f>
        <v/>
      </c>
      <c r="GM96" s="89" t="str">
        <f>IF(ISBLANK(GK6),"",GL96/GK92)</f>
        <v/>
      </c>
      <c r="GN96" s="472" t="str">
        <f>IF(ISBLANK(GK6),"",GK6)</f>
        <v/>
      </c>
      <c r="GO96" s="472"/>
      <c r="GP96" s="448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72" t="str">
        <f>IF(ISBLANK(GR6),"",GR6)</f>
        <v/>
      </c>
      <c r="GV96" s="472"/>
      <c r="GW96" s="448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72" t="str">
        <f>IF(ISBLANK(GY6),"",GY6)</f>
        <v/>
      </c>
      <c r="HC96" s="472"/>
      <c r="HD96" s="448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72" t="str">
        <f>IF(ISBLANK(HF6),"",HF6)</f>
        <v/>
      </c>
      <c r="HJ96" s="472"/>
      <c r="HK96" s="448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72" t="str">
        <f>IF(ISBLANK(HM6),"",HM6)</f>
        <v/>
      </c>
      <c r="HQ96" s="472"/>
      <c r="HR96" s="448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72" t="str">
        <f>IF(ISBLANK(HT6),"",HT6)</f>
        <v/>
      </c>
      <c r="HX96" s="472"/>
      <c r="HY96" s="448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72" t="str">
        <f>IF(ISBLANK(IA6),"",IA6)</f>
        <v/>
      </c>
      <c r="IE96" s="472"/>
      <c r="IF96" s="448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2" t="str">
        <f>IF(ISBLANK(IH6),"",IH6)</f>
        <v/>
      </c>
      <c r="IL96" s="472"/>
      <c r="IM96" s="448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2" t="str">
        <f>IF(ISBLANK(IO6),"",IO6)</f>
        <v/>
      </c>
      <c r="IS96" s="472"/>
      <c r="IT96" s="448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2" t="str">
        <f>IF(ISBLANK(IV6),"",IV6)</f>
        <v/>
      </c>
      <c r="IZ96" s="472"/>
      <c r="JA96" s="448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2" t="str">
        <f>IF(ISBLANK(JC6),"",JC6)</f>
        <v/>
      </c>
      <c r="JG96" s="472"/>
      <c r="JH96" s="448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2" t="str">
        <f>IF(ISBLANK(JJ6),"",JJ6)</f>
        <v/>
      </c>
      <c r="JN96" s="472"/>
      <c r="JO96" s="448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2" t="str">
        <f>IF(ISBLANK(JQ6),"",JQ6)</f>
        <v/>
      </c>
      <c r="JU96" s="472"/>
      <c r="JV96" s="448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2" t="str">
        <f>IF(ISBLANK(JX6),"",JX6)</f>
        <v/>
      </c>
      <c r="KB96" s="472"/>
      <c r="KC96" s="448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2" t="str">
        <f>IF(ISBLANK(KE6),"",KE6)</f>
        <v/>
      </c>
      <c r="KI96" s="472"/>
      <c r="KJ96" s="448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2" t="str">
        <f>IF(ISBLANK(KL6),"",KL6)</f>
        <v/>
      </c>
      <c r="KP96" s="472"/>
      <c r="KQ96" s="448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2" t="str">
        <f>IF(ISBLANK(KS6),"",KS6)</f>
        <v/>
      </c>
      <c r="KW96" s="472"/>
      <c r="KX96" s="448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2" t="str">
        <f>IF(ISBLANK(KZ6),"",KZ6)</f>
        <v/>
      </c>
      <c r="LD96" s="472"/>
      <c r="LE96" s="448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2" t="str">
        <f>IF(ISBLANK(LG6),"",LG6)</f>
        <v/>
      </c>
      <c r="LK96" s="472"/>
      <c r="LL96" s="448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2" t="str">
        <f>IF(ISBLANK(LN6),"",LN6)</f>
        <v/>
      </c>
      <c r="LR96" s="472"/>
      <c r="LS96" s="448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2" t="str">
        <f>IF(ISBLANK(LU6),"",LU6)</f>
        <v/>
      </c>
      <c r="LY96" s="472"/>
      <c r="LZ96" s="448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2" t="str">
        <f>IF(ISBLANK(MB6),"",MB6)</f>
        <v/>
      </c>
      <c r="MF96" s="472"/>
      <c r="MG96" s="448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2" t="str">
        <f>IF(ISBLANK(MI6),"",MI6)</f>
        <v/>
      </c>
      <c r="MM96" s="472"/>
      <c r="MN96" s="448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2" t="str">
        <f>IF(ISBLANK(MP6),"",MP6)</f>
        <v/>
      </c>
      <c r="MT96" s="472"/>
      <c r="MU96" s="448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2" t="str">
        <f>IF(ISBLANK(MW6),"",MW6)</f>
        <v/>
      </c>
      <c r="NA96" s="472"/>
      <c r="NB96" s="448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2" t="str">
        <f>IF(ISBLANK(ND6),"",ND6)</f>
        <v/>
      </c>
      <c r="NH96" s="472"/>
      <c r="NI96" s="448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2" t="str">
        <f>IF(ISBLANK(NK6),"",NK6)</f>
        <v/>
      </c>
      <c r="NO96" s="472"/>
      <c r="NP96" s="448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2" t="str">
        <f>IF(ISBLANK(NR6),"",NR6)</f>
        <v/>
      </c>
      <c r="NV96" s="472"/>
      <c r="NW96" s="448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2" t="str">
        <f>IF(ISBLANK(NY6),"",NY6)</f>
        <v/>
      </c>
      <c r="OC96" s="472"/>
      <c r="OD96" s="448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2" t="str">
        <f>IF(ISBLANK(OF6),"",OF6)</f>
        <v/>
      </c>
      <c r="OJ96" s="472"/>
      <c r="OK96" s="448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2" t="str">
        <f>IF(ISBLANK(OM6),"",OM6)</f>
        <v/>
      </c>
      <c r="OQ96" s="472"/>
      <c r="OR96" s="448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2" t="str">
        <f>IF(ISBLANK(OT6),"",OT6)</f>
        <v/>
      </c>
      <c r="OX96" s="472"/>
      <c r="OY96" s="448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2" t="str">
        <f>IF(ISBLANK(PA6),"",PA6)</f>
        <v/>
      </c>
      <c r="PE96" s="472"/>
      <c r="PF96" s="448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2" t="str">
        <f>IF(ISBLANK(PH6),"",PH6)</f>
        <v/>
      </c>
      <c r="PL96" s="472"/>
      <c r="PM96" s="448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2" t="str">
        <f>IF(ISBLANK(PO6),"",PO6)</f>
        <v/>
      </c>
      <c r="PS96" s="472"/>
      <c r="PT96" s="448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2" t="str">
        <f>IF(ISBLANK(PV6),"",PV6)</f>
        <v/>
      </c>
      <c r="PZ96" s="472"/>
      <c r="QA96" s="448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2" t="str">
        <f>IF(ISBLANK(QC6),"",QC6)</f>
        <v/>
      </c>
      <c r="QG96" s="472"/>
      <c r="QH96" s="448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2" t="str">
        <f>IF(ISBLANK(QJ6),"",QJ6)</f>
        <v/>
      </c>
      <c r="QN96" s="472"/>
      <c r="QO96" s="448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2" t="str">
        <f>IF(ISBLANK(QQ6),"",QQ6)</f>
        <v/>
      </c>
      <c r="QU96" s="472"/>
      <c r="QV96" s="448"/>
    </row>
    <row r="97" spans="1:464" ht="15" customHeight="1" x14ac:dyDescent="0.2">
      <c r="A97" s="512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2" t="str">
        <f>IF(ISBLANK(D7),"",D7)</f>
        <v/>
      </c>
      <c r="H97" s="472"/>
      <c r="I97" s="448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2" t="str">
        <f>IF(ISBLANK(K7),"",K7)</f>
        <v/>
      </c>
      <c r="O97" s="472"/>
      <c r="P97" s="448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2" t="str">
        <f>IF(ISBLANK(R7),"",R7)</f>
        <v>Salah</v>
      </c>
      <c r="V97" s="472"/>
      <c r="W97" s="448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2" t="str">
        <f>IF(ISBLANK(Y7),"",Y7)</f>
        <v/>
      </c>
      <c r="AC97" s="472"/>
      <c r="AD97" s="448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2" t="str">
        <f>IF(ISBLANK(AF7),"",AF7)</f>
        <v>Salah</v>
      </c>
      <c r="AJ97" s="472"/>
      <c r="AK97" s="448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2" t="str">
        <f>IF(ISBLANK(AM7),"",AM7)</f>
        <v>Robertson</v>
      </c>
      <c r="AQ97" s="472"/>
      <c r="AR97" s="448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2" t="str">
        <f>IF(ISBLANK(AT7),"",AT7)</f>
        <v>Díaz</v>
      </c>
      <c r="AX97" s="472"/>
      <c r="AY97" s="448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2" t="str">
        <f>IF(ISBLANK(BA7),"",BA7)</f>
        <v>Nunez</v>
      </c>
      <c r="BE97" s="472"/>
      <c r="BF97" s="448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2" t="str">
        <f>IF(ISBLANK(BH7),"",BH7)</f>
        <v>Szoboszlai</v>
      </c>
      <c r="BL97" s="472"/>
      <c r="BM97" s="448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2" t="str">
        <f>IF(ISBLANK(BO7),"",BO7)</f>
        <v/>
      </c>
      <c r="BS97" s="472"/>
      <c r="BT97" s="448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2" t="str">
        <f>IF(ISBLANK(BV7),"",BV7)</f>
        <v>Jota</v>
      </c>
      <c r="BZ97" s="472"/>
      <c r="CA97" s="448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2" t="str">
        <f>IF(ISBLANK(CC7),"",CC7)</f>
        <v/>
      </c>
      <c r="CG97" s="472"/>
      <c r="CH97" s="448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2" t="str">
        <f>IF(ISBLANK(CJ7),"",CJ7)</f>
        <v/>
      </c>
      <c r="CN97" s="472"/>
      <c r="CO97" s="448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2" t="str">
        <f>IF(ISBLANK(CQ7),"",CQ7)</f>
        <v>Nunez</v>
      </c>
      <c r="CU97" s="472"/>
      <c r="CV97" s="448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2" t="str">
        <f>IF(ISBLANK(CX7),"",CX7)</f>
        <v>Nunez</v>
      </c>
      <c r="DB97" s="472"/>
      <c r="DC97" s="448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2" t="str">
        <f>IF(ISBLANK(DE7),"",DE7)</f>
        <v>Nunez</v>
      </c>
      <c r="DI97" s="472"/>
      <c r="DJ97" s="448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2" t="str">
        <f>IF(ISBLANK(DL7),"",DL7)</f>
        <v/>
      </c>
      <c r="DP97" s="472"/>
      <c r="DQ97" s="448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2" t="str">
        <f>IF(ISBLANK(DS7),"",DS7)</f>
        <v/>
      </c>
      <c r="DW97" s="472"/>
      <c r="DX97" s="448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2" t="str">
        <f>IF(ISBLANK(DZ7),"",DZ7)</f>
        <v>Jota</v>
      </c>
      <c r="ED97" s="472"/>
      <c r="EE97" s="448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2" t="str">
        <f>IF(ISBLANK(EG7),"",EG7)</f>
        <v>Haaland</v>
      </c>
      <c r="EK97" s="472"/>
      <c r="EL97" s="448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2" t="str">
        <f>IF(ISBLANK(EN7),"",EN7)</f>
        <v>Gakpo</v>
      </c>
      <c r="ER97" s="472"/>
      <c r="ES97" s="448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2" t="str">
        <f>IF(ISBLANK(EU7),"",EU7)</f>
        <v>Endo</v>
      </c>
      <c r="EY97" s="472"/>
      <c r="EZ97" s="448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2" t="str">
        <f>IF(ISBLANK(FB7),"",FB7)</f>
        <v>Szoboszlai</v>
      </c>
      <c r="FF97" s="472"/>
      <c r="FG97" s="448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2" t="str">
        <f>IF(ISBLANK(FI7),"",FI7)</f>
        <v>Elliott</v>
      </c>
      <c r="FM97" s="472"/>
      <c r="FN97" s="448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2" t="str">
        <f>IF(ISBLANK(FP7),"",FP7)</f>
        <v>Amoura</v>
      </c>
      <c r="FT97" s="472"/>
      <c r="FU97" s="448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2" t="str">
        <f>IF(ISBLANK(FW7),"",FW7)</f>
        <v/>
      </c>
      <c r="GA97" s="472"/>
      <c r="GB97" s="448"/>
      <c r="GC97" s="84"/>
      <c r="GD97" s="88"/>
      <c r="GE97" s="293" t="str">
        <f>IF(ISBLANK(GD7),"",COUNTIF(Tipy!$FG$6:$FG$84,Výsledky!GG97))</f>
        <v/>
      </c>
      <c r="GF97" s="89" t="str">
        <f>IF(ISBLANK(GD7),"",GE97/GD92)</f>
        <v/>
      </c>
      <c r="GG97" s="472" t="str">
        <f>IF(ISBLANK(GD7),"",GD7)</f>
        <v/>
      </c>
      <c r="GH97" s="472"/>
      <c r="GI97" s="448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2" t="str">
        <f>IF(ISBLANK(GK7),"",GK7)</f>
        <v/>
      </c>
      <c r="GO97" s="472"/>
      <c r="GP97" s="448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72" t="str">
        <f>IF(ISBLANK(GR7),"",GR7)</f>
        <v/>
      </c>
      <c r="GV97" s="472"/>
      <c r="GW97" s="448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72" t="str">
        <f>IF(ISBLANK(GY7),"",GY7)</f>
        <v/>
      </c>
      <c r="HC97" s="472"/>
      <c r="HD97" s="448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2" t="str">
        <f>IF(ISBLANK(HF7),"",HF7)</f>
        <v/>
      </c>
      <c r="HJ97" s="472"/>
      <c r="HK97" s="448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72" t="str">
        <f>IF(ISBLANK(HM7),"",HM7)</f>
        <v/>
      </c>
      <c r="HQ97" s="472"/>
      <c r="HR97" s="448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72" t="str">
        <f>IF(ISBLANK(HT7),"",HT7)</f>
        <v/>
      </c>
      <c r="HX97" s="472"/>
      <c r="HY97" s="448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2" t="str">
        <f>IF(ISBLANK(IA7),"",IA7)</f>
        <v/>
      </c>
      <c r="IE97" s="472"/>
      <c r="IF97" s="448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2" t="str">
        <f>IF(ISBLANK(IH7),"",IH7)</f>
        <v/>
      </c>
      <c r="IL97" s="472"/>
      <c r="IM97" s="448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2" t="str">
        <f>IF(ISBLANK(IO7),"",IO7)</f>
        <v/>
      </c>
      <c r="IS97" s="472"/>
      <c r="IT97" s="448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2" t="str">
        <f>IF(ISBLANK(IV7),"",IV7)</f>
        <v/>
      </c>
      <c r="IZ97" s="472"/>
      <c r="JA97" s="448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2" t="str">
        <f>IF(ISBLANK(JC7),"",JC7)</f>
        <v/>
      </c>
      <c r="JG97" s="472"/>
      <c r="JH97" s="448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2" t="str">
        <f>IF(ISBLANK(JJ7),"",JJ7)</f>
        <v/>
      </c>
      <c r="JN97" s="472"/>
      <c r="JO97" s="448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2" t="str">
        <f>IF(ISBLANK(JQ7),"",JQ7)</f>
        <v/>
      </c>
      <c r="JU97" s="472"/>
      <c r="JV97" s="448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2" t="str">
        <f>IF(ISBLANK(JX7),"",JX7)</f>
        <v/>
      </c>
      <c r="KB97" s="472"/>
      <c r="KC97" s="448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2" t="str">
        <f>IF(ISBLANK(KE7),"",KE7)</f>
        <v/>
      </c>
      <c r="KI97" s="472"/>
      <c r="KJ97" s="448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2" t="str">
        <f>IF(ISBLANK(KL7),"",KL7)</f>
        <v/>
      </c>
      <c r="KP97" s="472"/>
      <c r="KQ97" s="448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2" t="str">
        <f>IF(ISBLANK(KS7),"",KS7)</f>
        <v/>
      </c>
      <c r="KW97" s="472"/>
      <c r="KX97" s="448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2" t="str">
        <f>IF(ISBLANK(KZ7),"",KZ7)</f>
        <v/>
      </c>
      <c r="LD97" s="472"/>
      <c r="LE97" s="448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2" t="str">
        <f>IF(ISBLANK(LG7),"",LG7)</f>
        <v/>
      </c>
      <c r="LK97" s="472"/>
      <c r="LL97" s="448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2" t="str">
        <f>IF(ISBLANK(LN7),"",LN7)</f>
        <v/>
      </c>
      <c r="LR97" s="472"/>
      <c r="LS97" s="448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2" t="str">
        <f>IF(ISBLANK(LU7),"",LU7)</f>
        <v/>
      </c>
      <c r="LY97" s="472"/>
      <c r="LZ97" s="448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2" t="str">
        <f>IF(ISBLANK(MB7),"",MB7)</f>
        <v/>
      </c>
      <c r="MF97" s="472"/>
      <c r="MG97" s="448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2" t="str">
        <f>IF(ISBLANK(MI7),"",MI7)</f>
        <v/>
      </c>
      <c r="MM97" s="472"/>
      <c r="MN97" s="448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2" t="str">
        <f>IF(ISBLANK(MP7),"",MP7)</f>
        <v/>
      </c>
      <c r="MT97" s="472"/>
      <c r="MU97" s="448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2" t="str">
        <f>IF(ISBLANK(MW7),"",MW7)</f>
        <v/>
      </c>
      <c r="NA97" s="472"/>
      <c r="NB97" s="448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2" t="str">
        <f>IF(ISBLANK(ND7),"",ND7)</f>
        <v/>
      </c>
      <c r="NH97" s="472"/>
      <c r="NI97" s="448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2" t="str">
        <f>IF(ISBLANK(NK7),"",NK7)</f>
        <v/>
      </c>
      <c r="NO97" s="472"/>
      <c r="NP97" s="448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2" t="str">
        <f>IF(ISBLANK(NR7),"",NR7)</f>
        <v/>
      </c>
      <c r="NV97" s="472"/>
      <c r="NW97" s="448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2" t="str">
        <f>IF(ISBLANK(NY7),"",NY7)</f>
        <v/>
      </c>
      <c r="OC97" s="472"/>
      <c r="OD97" s="448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2" t="str">
        <f>IF(ISBLANK(OF7),"",OF7)</f>
        <v/>
      </c>
      <c r="OJ97" s="472"/>
      <c r="OK97" s="448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2" t="str">
        <f>IF(ISBLANK(OM7),"",OM7)</f>
        <v/>
      </c>
      <c r="OQ97" s="472"/>
      <c r="OR97" s="448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2" t="str">
        <f>IF(ISBLANK(OT7),"",OT7)</f>
        <v/>
      </c>
      <c r="OX97" s="472"/>
      <c r="OY97" s="448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2" t="str">
        <f>IF(ISBLANK(PA7),"",PA7)</f>
        <v/>
      </c>
      <c r="PE97" s="472"/>
      <c r="PF97" s="448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2" t="str">
        <f>IF(ISBLANK(PH7),"",PH7)</f>
        <v/>
      </c>
      <c r="PL97" s="472"/>
      <c r="PM97" s="448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2" t="str">
        <f>IF(ISBLANK(PO7),"",PO7)</f>
        <v/>
      </c>
      <c r="PS97" s="472"/>
      <c r="PT97" s="448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2" t="str">
        <f>IF(ISBLANK(PV7),"",PV7)</f>
        <v/>
      </c>
      <c r="PZ97" s="472"/>
      <c r="QA97" s="448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2" t="str">
        <f>IF(ISBLANK(QC7),"",QC7)</f>
        <v/>
      </c>
      <c r="QG97" s="472"/>
      <c r="QH97" s="448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2" t="str">
        <f>IF(ISBLANK(QJ7),"",QJ7)</f>
        <v/>
      </c>
      <c r="QN97" s="472"/>
      <c r="QO97" s="448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2" t="str">
        <f>IF(ISBLANK(QQ7),"",QQ7)</f>
        <v/>
      </c>
      <c r="QU97" s="472"/>
      <c r="QV97" s="448"/>
    </row>
    <row r="98" spans="1:464" ht="15" customHeight="1" x14ac:dyDescent="0.2">
      <c r="A98" s="512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2" t="str">
        <f>IF(ISBLANK(D8),"",D8)</f>
        <v/>
      </c>
      <c r="H98" s="472"/>
      <c r="I98" s="448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2" t="str">
        <f>IF(ISBLANK(K8),"",K8)</f>
        <v/>
      </c>
      <c r="O98" s="472"/>
      <c r="P98" s="448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2" t="str">
        <f>IF(ISBLANK(R8),"",R8)</f>
        <v>Jota</v>
      </c>
      <c r="V98" s="472"/>
      <c r="W98" s="448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2" t="str">
        <f>IF(ISBLANK(Y8),"",Y8)</f>
        <v/>
      </c>
      <c r="AC98" s="472"/>
      <c r="AD98" s="448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2" t="str">
        <f>IF(ISBLANK(AF8),"",AF8)</f>
        <v/>
      </c>
      <c r="AJ98" s="472"/>
      <c r="AK98" s="448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2" t="str">
        <f>IF(ISBLANK(AM8),"",AM8)</f>
        <v/>
      </c>
      <c r="AQ98" s="472"/>
      <c r="AR98" s="448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2" t="str">
        <f>IF(ISBLANK(AT8),"",AT8)</f>
        <v>Salah</v>
      </c>
      <c r="AX98" s="472"/>
      <c r="AY98" s="448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2" t="str">
        <f>IF(ISBLANK(BA8),"",BA8)</f>
        <v>Jota</v>
      </c>
      <c r="BE98" s="472"/>
      <c r="BF98" s="448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2" t="str">
        <f>IF(ISBLANK(BH8),"",BH8)</f>
        <v>Jota</v>
      </c>
      <c r="BL98" s="472"/>
      <c r="BM98" s="448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2" t="str">
        <f>IF(ISBLANK(BO8),"",BO8)</f>
        <v/>
      </c>
      <c r="BS98" s="472"/>
      <c r="BT98" s="448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2" t="str">
        <f>IF(ISBLANK(BV8),"",BV8)</f>
        <v/>
      </c>
      <c r="BZ98" s="472"/>
      <c r="CA98" s="448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2" t="str">
        <f>IF(ISBLANK(CC8),"",CC8)</f>
        <v/>
      </c>
      <c r="CG98" s="472"/>
      <c r="CH98" s="448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2" t="str">
        <f>IF(ISBLANK(CJ8),"",CJ8)</f>
        <v/>
      </c>
      <c r="CN98" s="472"/>
      <c r="CO98" s="448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2" t="str">
        <f>IF(ISBLANK(CQ8),"",CQ8)</f>
        <v>Gravenberch</v>
      </c>
      <c r="CU98" s="472"/>
      <c r="CV98" s="448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2" t="str">
        <f>IF(ISBLANK(CX8),"",CX8)</f>
        <v>Salah</v>
      </c>
      <c r="DB98" s="472"/>
      <c r="DC98" s="448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2" t="str">
        <f>IF(ISBLANK(DE8),"",DE8)</f>
        <v/>
      </c>
      <c r="DI98" s="472"/>
      <c r="DJ98" s="448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2" t="str">
        <f>IF(ISBLANK(DL8),"",DL8)</f>
        <v/>
      </c>
      <c r="DP98" s="472"/>
      <c r="DQ98" s="448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2" t="str">
        <f>IF(ISBLANK(DS8),"",DS8)</f>
        <v/>
      </c>
      <c r="DW98" s="472"/>
      <c r="DX98" s="448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2" t="str">
        <f>IF(ISBLANK(DZ8),"",DZ8)</f>
        <v/>
      </c>
      <c r="ED98" s="472"/>
      <c r="EE98" s="448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2" t="str">
        <f>IF(ISBLANK(EG8),"",EG8)</f>
        <v/>
      </c>
      <c r="EK98" s="472"/>
      <c r="EL98" s="448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2" t="str">
        <f>IF(ISBLANK(EN8),"",EN8)</f>
        <v>Salah</v>
      </c>
      <c r="ER98" s="472"/>
      <c r="ES98" s="448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2" t="str">
        <f>IF(ISBLANK(EU8),"",EU8)</f>
        <v>TAA</v>
      </c>
      <c r="EY98" s="472"/>
      <c r="EZ98" s="448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2" t="str">
        <f>IF(ISBLANK(FB8),"",FB8)</f>
        <v/>
      </c>
      <c r="FF98" s="472"/>
      <c r="FG98" s="448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2" t="str">
        <f>IF(ISBLANK(FI8),"",FI8)</f>
        <v/>
      </c>
      <c r="FM98" s="472"/>
      <c r="FN98" s="448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2" t="str">
        <f>IF(ISBLANK(FP8),"",FP8)</f>
        <v/>
      </c>
      <c r="FT98" s="472"/>
      <c r="FU98" s="448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2" t="str">
        <f>IF(ISBLANK(FW8),"",FW8)</f>
        <v/>
      </c>
      <c r="GA98" s="472"/>
      <c r="GB98" s="448"/>
      <c r="GC98" s="84"/>
      <c r="GD98" s="88"/>
      <c r="GE98" s="293" t="str">
        <f>IF(ISBLANK(GD8),"",COUNTIF(Tipy!$FG$6:$FG$84,Výsledky!GG98))</f>
        <v/>
      </c>
      <c r="GF98" s="89" t="str">
        <f>IF(ISBLANK(GD8),"",GE98/GD92)</f>
        <v/>
      </c>
      <c r="GG98" s="472" t="str">
        <f>IF(ISBLANK(GD8),"",GD8)</f>
        <v/>
      </c>
      <c r="GH98" s="472"/>
      <c r="GI98" s="448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2" t="str">
        <f>IF(ISBLANK(GK8),"",GK8)</f>
        <v/>
      </c>
      <c r="GO98" s="472"/>
      <c r="GP98" s="448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2" t="str">
        <f>IF(ISBLANK(GR8),"",GR8)</f>
        <v/>
      </c>
      <c r="GV98" s="472"/>
      <c r="GW98" s="448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72" t="str">
        <f>IF(ISBLANK(GY8),"",GY8)</f>
        <v/>
      </c>
      <c r="HC98" s="472"/>
      <c r="HD98" s="448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2" t="str">
        <f>IF(ISBLANK(HF8),"",HF8)</f>
        <v/>
      </c>
      <c r="HJ98" s="472"/>
      <c r="HK98" s="448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2" t="str">
        <f>IF(ISBLANK(HM8),"",HM8)</f>
        <v/>
      </c>
      <c r="HQ98" s="472"/>
      <c r="HR98" s="448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2" t="str">
        <f>IF(ISBLANK(HT8),"",HT8)</f>
        <v/>
      </c>
      <c r="HX98" s="472"/>
      <c r="HY98" s="448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2" t="str">
        <f>IF(ISBLANK(IA8),"",IA8)</f>
        <v/>
      </c>
      <c r="IE98" s="472"/>
      <c r="IF98" s="448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2" t="str">
        <f>IF(ISBLANK(IH8),"",IH8)</f>
        <v/>
      </c>
      <c r="IL98" s="472"/>
      <c r="IM98" s="448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2" t="str">
        <f>IF(ISBLANK(IO8),"",IO8)</f>
        <v/>
      </c>
      <c r="IS98" s="472"/>
      <c r="IT98" s="448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2" t="str">
        <f>IF(ISBLANK(IV8),"",IV8)</f>
        <v/>
      </c>
      <c r="IZ98" s="472"/>
      <c r="JA98" s="448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2" t="str">
        <f>IF(ISBLANK(JC8),"",JC8)</f>
        <v/>
      </c>
      <c r="JG98" s="472"/>
      <c r="JH98" s="448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2" t="str">
        <f>IF(ISBLANK(JJ8),"",JJ8)</f>
        <v/>
      </c>
      <c r="JN98" s="472"/>
      <c r="JO98" s="448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2" t="str">
        <f>IF(ISBLANK(JQ8),"",JQ8)</f>
        <v/>
      </c>
      <c r="JU98" s="472"/>
      <c r="JV98" s="448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2" t="str">
        <f>IF(ISBLANK(JX8),"",JX8)</f>
        <v/>
      </c>
      <c r="KB98" s="472"/>
      <c r="KC98" s="448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2" t="str">
        <f>IF(ISBLANK(KE8),"",KE8)</f>
        <v/>
      </c>
      <c r="KI98" s="472"/>
      <c r="KJ98" s="448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2" t="str">
        <f>IF(ISBLANK(KL8),"",KL8)</f>
        <v/>
      </c>
      <c r="KP98" s="472"/>
      <c r="KQ98" s="448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2" t="str">
        <f>IF(ISBLANK(KS8),"",KS8)</f>
        <v/>
      </c>
      <c r="KW98" s="472"/>
      <c r="KX98" s="448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2" t="str">
        <f>IF(ISBLANK(KZ8),"",KZ8)</f>
        <v/>
      </c>
      <c r="LD98" s="472"/>
      <c r="LE98" s="448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2" t="str">
        <f>IF(ISBLANK(LG8),"",LG8)</f>
        <v/>
      </c>
      <c r="LK98" s="472"/>
      <c r="LL98" s="448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2" t="str">
        <f>IF(ISBLANK(LN8),"",LN8)</f>
        <v/>
      </c>
      <c r="LR98" s="472"/>
      <c r="LS98" s="448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2" t="str">
        <f>IF(ISBLANK(LU8),"",LU8)</f>
        <v/>
      </c>
      <c r="LY98" s="472"/>
      <c r="LZ98" s="448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2" t="str">
        <f>IF(ISBLANK(MB8),"",MB8)</f>
        <v/>
      </c>
      <c r="MF98" s="472"/>
      <c r="MG98" s="448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2" t="str">
        <f>IF(ISBLANK(MI8),"",MI8)</f>
        <v/>
      </c>
      <c r="MM98" s="472"/>
      <c r="MN98" s="448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2" t="str">
        <f>IF(ISBLANK(MP8),"",MP8)</f>
        <v/>
      </c>
      <c r="MT98" s="472"/>
      <c r="MU98" s="448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2" t="str">
        <f>IF(ISBLANK(MW8),"",MW8)</f>
        <v/>
      </c>
      <c r="NA98" s="472"/>
      <c r="NB98" s="448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2" t="str">
        <f>IF(ISBLANK(ND8),"",ND8)</f>
        <v/>
      </c>
      <c r="NH98" s="472"/>
      <c r="NI98" s="448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2" t="str">
        <f>IF(ISBLANK(NK8),"",NK8)</f>
        <v/>
      </c>
      <c r="NO98" s="472"/>
      <c r="NP98" s="448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2" t="str">
        <f>IF(ISBLANK(NR8),"",NR8)</f>
        <v/>
      </c>
      <c r="NV98" s="472"/>
      <c r="NW98" s="448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2" t="str">
        <f>IF(ISBLANK(NY8),"",NY8)</f>
        <v/>
      </c>
      <c r="OC98" s="472"/>
      <c r="OD98" s="448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2" t="str">
        <f>IF(ISBLANK(OF8),"",OF8)</f>
        <v/>
      </c>
      <c r="OJ98" s="472"/>
      <c r="OK98" s="448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2" t="str">
        <f>IF(ISBLANK(OM8),"",OM8)</f>
        <v/>
      </c>
      <c r="OQ98" s="472"/>
      <c r="OR98" s="448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2" t="str">
        <f>IF(ISBLANK(OT8),"",OT8)</f>
        <v/>
      </c>
      <c r="OX98" s="472"/>
      <c r="OY98" s="448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2" t="str">
        <f>IF(ISBLANK(PA8),"",PA8)</f>
        <v/>
      </c>
      <c r="PE98" s="472"/>
      <c r="PF98" s="448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2" t="str">
        <f>IF(ISBLANK(PH8),"",PH8)</f>
        <v/>
      </c>
      <c r="PL98" s="472"/>
      <c r="PM98" s="448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2" t="str">
        <f>IF(ISBLANK(PO8),"",PO8)</f>
        <v/>
      </c>
      <c r="PS98" s="472"/>
      <c r="PT98" s="448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2" t="str">
        <f>IF(ISBLANK(PV8),"",PV8)</f>
        <v/>
      </c>
      <c r="PZ98" s="472"/>
      <c r="QA98" s="448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2" t="str">
        <f>IF(ISBLANK(QC8),"",QC8)</f>
        <v/>
      </c>
      <c r="QG98" s="472"/>
      <c r="QH98" s="448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2" t="str">
        <f>IF(ISBLANK(QJ8),"",QJ8)</f>
        <v/>
      </c>
      <c r="QN98" s="472"/>
      <c r="QO98" s="448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2" t="str">
        <f>IF(ISBLANK(QQ8),"",QQ8)</f>
        <v/>
      </c>
      <c r="QU98" s="472"/>
      <c r="QV98" s="448"/>
    </row>
    <row r="99" spans="1:464" ht="15" customHeight="1" x14ac:dyDescent="0.2">
      <c r="A99" s="512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2" t="str">
        <f>IF(ISBLANK(D9),"",D9)</f>
        <v/>
      </c>
      <c r="H99" s="472"/>
      <c r="I99" s="448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2" t="str">
        <f>IF(ISBLANK(K9),"",K9)</f>
        <v/>
      </c>
      <c r="O99" s="472"/>
      <c r="P99" s="448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2" t="str">
        <f>IF(ISBLANK(R9),"",R9)</f>
        <v/>
      </c>
      <c r="V99" s="472"/>
      <c r="W99" s="448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2" t="str">
        <f>IF(ISBLANK(Y9),"",Y9)</f>
        <v/>
      </c>
      <c r="AC99" s="472"/>
      <c r="AD99" s="448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2" t="str">
        <f>IF(ISBLANK(AF9),"",AF9)</f>
        <v/>
      </c>
      <c r="AJ99" s="472"/>
      <c r="AK99" s="448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2" t="str">
        <f>IF(ISBLANK(AM9),"",AM9)</f>
        <v/>
      </c>
      <c r="AQ99" s="472"/>
      <c r="AR99" s="448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2" t="str">
        <f>IF(ISBLANK(AT9),"",AT9)</f>
        <v/>
      </c>
      <c r="AX99" s="472"/>
      <c r="AY99" s="448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2" t="str">
        <f>IF(ISBLANK(BA9),"",BA9)</f>
        <v/>
      </c>
      <c r="BE99" s="472"/>
      <c r="BF99" s="448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2" t="str">
        <f>IF(ISBLANK(BH9),"",BH9)</f>
        <v/>
      </c>
      <c r="BL99" s="472"/>
      <c r="BM99" s="448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2" t="str">
        <f>IF(ISBLANK(BO9),"",BO9)</f>
        <v/>
      </c>
      <c r="BS99" s="472"/>
      <c r="BT99" s="448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2" t="str">
        <f>IF(ISBLANK(BV9),"",BV9)</f>
        <v/>
      </c>
      <c r="BZ99" s="472"/>
      <c r="CA99" s="448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2" t="str">
        <f>IF(ISBLANK(CC9),"",CC9)</f>
        <v/>
      </c>
      <c r="CG99" s="472"/>
      <c r="CH99" s="448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2" t="str">
        <f>IF(ISBLANK(CJ9),"",CJ9)</f>
        <v/>
      </c>
      <c r="CN99" s="472"/>
      <c r="CO99" s="448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2" t="str">
        <f>IF(ISBLANK(CQ9),"",CQ9)</f>
        <v>Salah</v>
      </c>
      <c r="CU99" s="472"/>
      <c r="CV99" s="448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2" t="str">
        <f>IF(ISBLANK(CX9),"",CX9)</f>
        <v/>
      </c>
      <c r="DB99" s="472"/>
      <c r="DC99" s="448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2" t="str">
        <f>IF(ISBLANK(DE9),"",DE9)</f>
        <v/>
      </c>
      <c r="DI99" s="472"/>
      <c r="DJ99" s="448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2" t="str">
        <f>IF(ISBLANK(DL9),"",DL9)</f>
        <v/>
      </c>
      <c r="DP99" s="472"/>
      <c r="DQ99" s="448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2" t="str">
        <f>IF(ISBLANK(DS9),"",DS9)</f>
        <v/>
      </c>
      <c r="DW99" s="472"/>
      <c r="DX99" s="448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2" t="str">
        <f>IF(ISBLANK(DZ9),"",DZ9)</f>
        <v/>
      </c>
      <c r="ED99" s="472"/>
      <c r="EE99" s="448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2" t="str">
        <f>IF(ISBLANK(EG9),"",EG9)</f>
        <v/>
      </c>
      <c r="EK99" s="472"/>
      <c r="EL99" s="448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2" t="str">
        <f>IF(ISBLANK(EN9),"",EN9)</f>
        <v/>
      </c>
      <c r="ER99" s="472"/>
      <c r="ES99" s="448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2" t="str">
        <f>IF(ISBLANK(EU9),"",EU9)</f>
        <v/>
      </c>
      <c r="EY99" s="472"/>
      <c r="EZ99" s="448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2" t="str">
        <f>IF(ISBLANK(FB9),"",FB9)</f>
        <v/>
      </c>
      <c r="FF99" s="472"/>
      <c r="FG99" s="448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2" t="str">
        <f>IF(ISBLANK(FI9),"",FI9)</f>
        <v/>
      </c>
      <c r="FM99" s="472"/>
      <c r="FN99" s="448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2" t="str">
        <f>IF(ISBLANK(FP9),"",FP9)</f>
        <v/>
      </c>
      <c r="FT99" s="472"/>
      <c r="FU99" s="448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2" t="str">
        <f>IF(ISBLANK(FW9),"",FW9)</f>
        <v/>
      </c>
      <c r="GA99" s="472"/>
      <c r="GB99" s="448"/>
      <c r="GC99" s="84"/>
      <c r="GD99" s="88"/>
      <c r="GE99" s="293" t="str">
        <f>IF(ISBLANK(GD9),"",COUNTIF(Tipy!$FG$6:$FG$84,Výsledky!GG99))</f>
        <v/>
      </c>
      <c r="GF99" s="89" t="str">
        <f>IF(ISBLANK(GD9),"",GE99/GD92)</f>
        <v/>
      </c>
      <c r="GG99" s="472" t="str">
        <f>IF(ISBLANK(GD9),"",GD9)</f>
        <v/>
      </c>
      <c r="GH99" s="472"/>
      <c r="GI99" s="448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2" t="str">
        <f>IF(ISBLANK(GK9),"",GK9)</f>
        <v/>
      </c>
      <c r="GO99" s="472"/>
      <c r="GP99" s="448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2" t="str">
        <f>IF(ISBLANK(GR9),"",GR9)</f>
        <v/>
      </c>
      <c r="GV99" s="472"/>
      <c r="GW99" s="448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2" t="str">
        <f>IF(ISBLANK(GY9),"",GY9)</f>
        <v/>
      </c>
      <c r="HC99" s="472"/>
      <c r="HD99" s="448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2" t="str">
        <f>IF(ISBLANK(HF9),"",HF9)</f>
        <v/>
      </c>
      <c r="HJ99" s="472"/>
      <c r="HK99" s="448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2" t="str">
        <f>IF(ISBLANK(HM9),"",HM9)</f>
        <v/>
      </c>
      <c r="HQ99" s="472"/>
      <c r="HR99" s="448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2" t="str">
        <f>IF(ISBLANK(HT9),"",HT9)</f>
        <v/>
      </c>
      <c r="HX99" s="472"/>
      <c r="HY99" s="448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2" t="str">
        <f>IF(ISBLANK(IA9),"",IA9)</f>
        <v/>
      </c>
      <c r="IE99" s="472"/>
      <c r="IF99" s="448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2" t="str">
        <f>IF(ISBLANK(IH9),"",IH9)</f>
        <v/>
      </c>
      <c r="IL99" s="472"/>
      <c r="IM99" s="448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2" t="str">
        <f>IF(ISBLANK(IO9),"",IO9)</f>
        <v/>
      </c>
      <c r="IS99" s="472"/>
      <c r="IT99" s="448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2" t="str">
        <f>IF(ISBLANK(IV9),"",IV9)</f>
        <v/>
      </c>
      <c r="IZ99" s="472"/>
      <c r="JA99" s="448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2" t="str">
        <f>IF(ISBLANK(JC9),"",JC9)</f>
        <v/>
      </c>
      <c r="JG99" s="472"/>
      <c r="JH99" s="448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2" t="str">
        <f>IF(ISBLANK(JJ9),"",JJ9)</f>
        <v/>
      </c>
      <c r="JN99" s="472"/>
      <c r="JO99" s="448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2" t="str">
        <f>IF(ISBLANK(JQ9),"",JQ9)</f>
        <v/>
      </c>
      <c r="JU99" s="472"/>
      <c r="JV99" s="448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2" t="str">
        <f>IF(ISBLANK(JX9),"",JX9)</f>
        <v/>
      </c>
      <c r="KB99" s="472"/>
      <c r="KC99" s="448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2" t="str">
        <f>IF(ISBLANK(KE9),"",KE9)</f>
        <v/>
      </c>
      <c r="KI99" s="472"/>
      <c r="KJ99" s="448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2" t="str">
        <f>IF(ISBLANK(KL9),"",KL9)</f>
        <v/>
      </c>
      <c r="KP99" s="472"/>
      <c r="KQ99" s="448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2" t="str">
        <f>IF(ISBLANK(KS9),"",KS9)</f>
        <v/>
      </c>
      <c r="KW99" s="472"/>
      <c r="KX99" s="448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2" t="str">
        <f>IF(ISBLANK(KZ9),"",KZ9)</f>
        <v/>
      </c>
      <c r="LD99" s="472"/>
      <c r="LE99" s="448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2" t="str">
        <f>IF(ISBLANK(LG9),"",LG9)</f>
        <v/>
      </c>
      <c r="LK99" s="472"/>
      <c r="LL99" s="448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2" t="str">
        <f>IF(ISBLANK(LN9),"",LN9)</f>
        <v/>
      </c>
      <c r="LR99" s="472"/>
      <c r="LS99" s="448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2" t="str">
        <f>IF(ISBLANK(LU9),"",LU9)</f>
        <v/>
      </c>
      <c r="LY99" s="472"/>
      <c r="LZ99" s="448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2" t="str">
        <f>IF(ISBLANK(MB9),"",MB9)</f>
        <v/>
      </c>
      <c r="MF99" s="472"/>
      <c r="MG99" s="448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2" t="str">
        <f>IF(ISBLANK(MI9),"",MI9)</f>
        <v/>
      </c>
      <c r="MM99" s="472"/>
      <c r="MN99" s="448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2" t="str">
        <f>IF(ISBLANK(MP9),"",MP9)</f>
        <v/>
      </c>
      <c r="MT99" s="472"/>
      <c r="MU99" s="448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2" t="str">
        <f>IF(ISBLANK(MW9),"",MW9)</f>
        <v/>
      </c>
      <c r="NA99" s="472"/>
      <c r="NB99" s="448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2" t="str">
        <f>IF(ISBLANK(ND9),"",ND9)</f>
        <v/>
      </c>
      <c r="NH99" s="472"/>
      <c r="NI99" s="448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2" t="str">
        <f>IF(ISBLANK(NK9),"",NK9)</f>
        <v/>
      </c>
      <c r="NO99" s="472"/>
      <c r="NP99" s="448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2" t="str">
        <f>IF(ISBLANK(NR9),"",NR9)</f>
        <v/>
      </c>
      <c r="NV99" s="472"/>
      <c r="NW99" s="448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2" t="str">
        <f>IF(ISBLANK(NY9),"",NY9)</f>
        <v/>
      </c>
      <c r="OC99" s="472"/>
      <c r="OD99" s="448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2" t="str">
        <f>IF(ISBLANK(OF9),"",OF9)</f>
        <v/>
      </c>
      <c r="OJ99" s="472"/>
      <c r="OK99" s="448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2" t="str">
        <f>IF(ISBLANK(OM9),"",OM9)</f>
        <v/>
      </c>
      <c r="OQ99" s="472"/>
      <c r="OR99" s="448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2" t="str">
        <f>IF(ISBLANK(OT9),"",OT9)</f>
        <v/>
      </c>
      <c r="OX99" s="472"/>
      <c r="OY99" s="448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2" t="str">
        <f>IF(ISBLANK(PA9),"",PA9)</f>
        <v/>
      </c>
      <c r="PE99" s="472"/>
      <c r="PF99" s="448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2" t="str">
        <f>IF(ISBLANK(PH9),"",PH9)</f>
        <v/>
      </c>
      <c r="PL99" s="472"/>
      <c r="PM99" s="448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2" t="str">
        <f>IF(ISBLANK(PO9),"",PO9)</f>
        <v/>
      </c>
      <c r="PS99" s="472"/>
      <c r="PT99" s="448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2" t="str">
        <f>IF(ISBLANK(PV9),"",PV9)</f>
        <v/>
      </c>
      <c r="PZ99" s="472"/>
      <c r="QA99" s="448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2" t="str">
        <f>IF(ISBLANK(QC9),"",QC9)</f>
        <v/>
      </c>
      <c r="QG99" s="472"/>
      <c r="QH99" s="448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2" t="str">
        <f>IF(ISBLANK(QJ9),"",QJ9)</f>
        <v/>
      </c>
      <c r="QN99" s="472"/>
      <c r="QO99" s="448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2" t="str">
        <f>IF(ISBLANK(QQ9),"",QQ9)</f>
        <v/>
      </c>
      <c r="QU99" s="472"/>
      <c r="QV99" s="448"/>
    </row>
    <row r="100" spans="1:464" ht="15" customHeight="1" x14ac:dyDescent="0.2">
      <c r="A100" s="512"/>
      <c r="B100" s="86" t="s">
        <v>148</v>
      </c>
      <c r="C100" s="80"/>
      <c r="D100" s="449">
        <f>IF(ISBLANK(I3),"",COUNTIF(G12:G90,"=20")+COUNTIF(G12:G90,"=30"))</f>
        <v>0</v>
      </c>
      <c r="E100" s="449"/>
      <c r="F100" s="450" t="e">
        <f>IF(ISBLANK(I3),"",D100/D92)</f>
        <v>#DIV/0!</v>
      </c>
      <c r="G100" s="450"/>
      <c r="H100" s="77"/>
      <c r="I100" s="90"/>
      <c r="J100" s="83"/>
      <c r="K100" s="449">
        <f>IF(ISBLANK(P3),"",COUNTIF(N12:N90,"=20")+COUNTIF(N12:N90,"=30"))</f>
        <v>37</v>
      </c>
      <c r="L100" s="449"/>
      <c r="M100" s="450">
        <f>IF(ISBLANK(P3),"",K100/K92)</f>
        <v>0.55223880597014929</v>
      </c>
      <c r="N100" s="450"/>
      <c r="O100" s="77"/>
      <c r="P100" s="90"/>
      <c r="Q100" s="84"/>
      <c r="R100" s="449">
        <f>IF(ISBLANK(W3),"",COUNTIF(U12:U90,"=20")+COUNTIF(U12:U90,"=30"))</f>
        <v>3</v>
      </c>
      <c r="S100" s="449"/>
      <c r="T100" s="450">
        <f>IF(ISBLANK(W3),"",R100/R92)</f>
        <v>4.8387096774193547E-2</v>
      </c>
      <c r="U100" s="450"/>
      <c r="V100" s="77"/>
      <c r="W100" s="90"/>
      <c r="X100" s="84"/>
      <c r="Y100" s="449">
        <f>IF(ISBLANK(AD3),"",COUNTIF(AB12:AB90,"=20")+COUNTIF(AB12:AB90,"=30"))</f>
        <v>25</v>
      </c>
      <c r="Z100" s="449"/>
      <c r="AA100" s="450">
        <f>IF(ISBLANK(AD3),"",Y100/Y92)</f>
        <v>0.40322580645161288</v>
      </c>
      <c r="AB100" s="450"/>
      <c r="AC100" s="77"/>
      <c r="AD100" s="90"/>
      <c r="AE100" s="84"/>
      <c r="AF100" s="449">
        <f>IF(ISBLANK(AK3),"",COUNTIF(AI12:AI90,"=20")+COUNTIF(AI12:AI90,"=30"))</f>
        <v>9</v>
      </c>
      <c r="AG100" s="449"/>
      <c r="AH100" s="450">
        <f>IF(ISBLANK(AK3),"",AF100/AF92)</f>
        <v>0.15517241379310345</v>
      </c>
      <c r="AI100" s="450"/>
      <c r="AJ100" s="77"/>
      <c r="AK100" s="90"/>
      <c r="AL100" s="84"/>
      <c r="AM100" s="449">
        <f>IF(ISBLANK(AR3),"",COUNTIF(AP12:AP90,"=20")+COUNTIF(AP12:AP90,"=30"))</f>
        <v>31</v>
      </c>
      <c r="AN100" s="449"/>
      <c r="AO100" s="450">
        <f>IF(ISBLANK(AR3),"",AM100/AM92)</f>
        <v>0.5</v>
      </c>
      <c r="AP100" s="450"/>
      <c r="AQ100" s="77"/>
      <c r="AR100" s="90"/>
      <c r="AS100" s="84"/>
      <c r="AT100" s="449">
        <f>IF(ISBLANK(AY3),"",COUNTIF(AW12:AW90,"=20")+COUNTIF(AW12:AW90,"=30"))</f>
        <v>8</v>
      </c>
      <c r="AU100" s="449"/>
      <c r="AV100" s="450">
        <f>IF(ISBLANK(AY3),"",AT100/AT92)</f>
        <v>0.13333333333333333</v>
      </c>
      <c r="AW100" s="450"/>
      <c r="AX100" s="77"/>
      <c r="AY100" s="90"/>
      <c r="AZ100" s="84"/>
      <c r="BA100" s="449">
        <f>IF(ISBLANK(BF3),"",COUNTIF(BD12:BD90,"=20")+COUNTIF(BD12:BD90,"=30"))</f>
        <v>2</v>
      </c>
      <c r="BB100" s="449"/>
      <c r="BC100" s="450">
        <f>IF(ISBLANK(BF3),"",BA100/BA92)</f>
        <v>3.9215686274509803E-2</v>
      </c>
      <c r="BD100" s="450"/>
      <c r="BE100" s="77"/>
      <c r="BF100" s="90"/>
      <c r="BG100" s="84"/>
      <c r="BH100" s="449">
        <f>IF(ISBLANK(BM3),"",COUNTIF(BK12:BK90,"=20")+COUNTIF(BK12:BK90,"=30"))</f>
        <v>14</v>
      </c>
      <c r="BI100" s="449"/>
      <c r="BJ100" s="450">
        <f>IF(ISBLANK(BM3),"",BH100/BH92)</f>
        <v>0.25925925925925924</v>
      </c>
      <c r="BK100" s="450"/>
      <c r="BL100" s="77"/>
      <c r="BM100" s="90"/>
      <c r="BN100" s="84"/>
      <c r="BO100" s="449">
        <f>IF(ISBLANK(BT3),"",COUNTIF(BR12:BR90,"=20")+COUNTIF(BR12:BR90,"=30"))</f>
        <v>0</v>
      </c>
      <c r="BP100" s="449"/>
      <c r="BQ100" s="450">
        <f>IF(ISBLANK(BT3),"",BO100/BO92)</f>
        <v>0</v>
      </c>
      <c r="BR100" s="450"/>
      <c r="BS100" s="77"/>
      <c r="BT100" s="90"/>
      <c r="BU100" s="84"/>
      <c r="BV100" s="449">
        <f>IF(ISBLANK(CA3),"",COUNTIF(BY12:BY90,"=20")+COUNTIF(BY12:BY90,"=30"))</f>
        <v>4</v>
      </c>
      <c r="BW100" s="449"/>
      <c r="BX100" s="450">
        <f>IF(ISBLANK(CA3),"",BV100/BV92)</f>
        <v>7.0175438596491224E-2</v>
      </c>
      <c r="BY100" s="450"/>
      <c r="BZ100" s="77"/>
      <c r="CA100" s="90"/>
      <c r="CB100" s="84"/>
      <c r="CC100" s="449">
        <f>IF(ISBLANK(CH3),"",COUNTIF(CF12:CF90,"=20")+COUNTIF(CF12:CF90,"=30"))</f>
        <v>0</v>
      </c>
      <c r="CD100" s="449"/>
      <c r="CE100" s="450">
        <f>IF(ISBLANK(CH3),"",CC100/CC92)</f>
        <v>0</v>
      </c>
      <c r="CF100" s="450"/>
      <c r="CG100" s="77"/>
      <c r="CH100" s="90"/>
      <c r="CI100" s="84"/>
      <c r="CJ100" s="449">
        <f>IF(ISBLANK(CO3),"",COUNTIF(CM12:CM90,"=20")+COUNTIF(CM12:CM90,"=30"))</f>
        <v>5</v>
      </c>
      <c r="CK100" s="449"/>
      <c r="CL100" s="450">
        <f>IF(ISBLANK(CO3),"",CJ100/CJ92)</f>
        <v>8.771929824561403E-2</v>
      </c>
      <c r="CM100" s="450"/>
      <c r="CN100" s="77"/>
      <c r="CO100" s="90"/>
      <c r="CP100" s="84"/>
      <c r="CQ100" s="449">
        <f>IF(ISBLANK(CV3),"",COUNTIF(CT12:CT90,"=20")+COUNTIF(CT12:CT90,"=30"))</f>
        <v>12</v>
      </c>
      <c r="CR100" s="449"/>
      <c r="CS100" s="450">
        <f>IF(ISBLANK(CV3),"",CQ100/CQ92)</f>
        <v>0.22222222222222221</v>
      </c>
      <c r="CT100" s="450"/>
      <c r="CU100" s="77"/>
      <c r="CV100" s="90"/>
      <c r="CW100" s="84"/>
      <c r="CX100" s="449">
        <f>IF(ISBLANK(DC3),"",COUNTIF(DA12:DA90,"=20")+COUNTIF(DA12:DA90,"=30"))</f>
        <v>16</v>
      </c>
      <c r="CY100" s="449"/>
      <c r="CZ100" s="450">
        <f>IF(ISBLANK(DC3),"",CX100/CX92)</f>
        <v>0.30188679245283018</v>
      </c>
      <c r="DA100" s="450"/>
      <c r="DB100" s="77"/>
      <c r="DC100" s="90"/>
      <c r="DD100" s="84"/>
      <c r="DE100" s="449">
        <f>IF(ISBLANK(DJ3),"",COUNTIF(DH12:DH90,"=20")+COUNTIF(DH12:DH90,"=30"))</f>
        <v>14</v>
      </c>
      <c r="DF100" s="449"/>
      <c r="DG100" s="450">
        <f>IF(ISBLANK(DJ3),"",DE100/DE92)</f>
        <v>0.26923076923076922</v>
      </c>
      <c r="DH100" s="450"/>
      <c r="DI100" s="77"/>
      <c r="DJ100" s="90"/>
      <c r="DK100" s="84"/>
      <c r="DL100" s="449">
        <f>IF(ISBLANK(DQ3),"",COUNTIF(DO12:DO90,"=20")+COUNTIF(DO12:DO90,"=30"))</f>
        <v>0</v>
      </c>
      <c r="DM100" s="449"/>
      <c r="DN100" s="450">
        <f>IF(ISBLANK(DQ3),"",DL100/DL92)</f>
        <v>0</v>
      </c>
      <c r="DO100" s="450"/>
      <c r="DP100" s="77"/>
      <c r="DQ100" s="90"/>
      <c r="DR100" s="84"/>
      <c r="DS100" s="449">
        <f>IF(ISBLANK(DX3),"",COUNTIF(DV12:DV90,"=20")+COUNTIF(DV12:DV90,"=30"))</f>
        <v>1</v>
      </c>
      <c r="DT100" s="449"/>
      <c r="DU100" s="450">
        <f>IF(ISBLANK(DX3),"",DS100/DS92)</f>
        <v>2.2727272727272728E-2</v>
      </c>
      <c r="DV100" s="450"/>
      <c r="DW100" s="77"/>
      <c r="DX100" s="90"/>
      <c r="DY100" s="84"/>
      <c r="DZ100" s="449">
        <f>IF(ISBLANK(EE3),"",COUNTIF(EC12:EC90,"=20")+COUNTIF(EC12:EC90,"=30"))</f>
        <v>6</v>
      </c>
      <c r="EA100" s="449"/>
      <c r="EB100" s="450">
        <f>IF(ISBLANK(EE3),"",DZ100/DZ92)</f>
        <v>0.11538461538461539</v>
      </c>
      <c r="EC100" s="450"/>
      <c r="ED100" s="77"/>
      <c r="EE100" s="90"/>
      <c r="EF100" s="84"/>
      <c r="EG100" s="449">
        <f>IF(ISBLANK(EL3),"",COUNTIF(EJ12:EJ90,"=20")+COUNTIF(EJ12:EJ90,"=30"))</f>
        <v>22</v>
      </c>
      <c r="EH100" s="449"/>
      <c r="EI100" s="450">
        <f>IF(ISBLANK(EL3),"",EG100/EG92)</f>
        <v>0.43137254901960786</v>
      </c>
      <c r="EJ100" s="450"/>
      <c r="EK100" s="77"/>
      <c r="EL100" s="90"/>
      <c r="EM100" s="84"/>
      <c r="EN100" s="449">
        <f>IF(ISBLANK(ES3),"",COUNTIF(EQ12:EQ90,"=20")+COUNTIF(EQ12:EQ90,"=30"))</f>
        <v>6</v>
      </c>
      <c r="EO100" s="449"/>
      <c r="EP100" s="450">
        <f>IF(ISBLANK(ES3),"",EN100/EN92)</f>
        <v>0.11764705882352941</v>
      </c>
      <c r="EQ100" s="450"/>
      <c r="ER100" s="77"/>
      <c r="ES100" s="90"/>
      <c r="ET100" s="84"/>
      <c r="EU100" s="449">
        <f>IF(ISBLANK(EZ3),"",COUNTIF(EX12:EX90,"=20")+COUNTIF(EX12:EX90,"=30"))</f>
        <v>18</v>
      </c>
      <c r="EV100" s="449"/>
      <c r="EW100" s="450">
        <f>IF(ISBLANK(EZ3),"",EU100/EU92)</f>
        <v>0.375</v>
      </c>
      <c r="EX100" s="450"/>
      <c r="EY100" s="77"/>
      <c r="EZ100" s="90"/>
      <c r="FA100" s="84"/>
      <c r="FB100" s="449">
        <f>IF(ISBLANK(BM3),"",COUNTIF(FE12:FE90,"=20")+COUNTIF(FE12:FE90,"=30"))</f>
        <v>13</v>
      </c>
      <c r="FC100" s="449"/>
      <c r="FD100" s="450">
        <f>IF(ISBLANK(BM3),"",FB100/FB92)</f>
        <v>0.27659574468085107</v>
      </c>
      <c r="FE100" s="450"/>
      <c r="FF100" s="77"/>
      <c r="FG100" s="90"/>
      <c r="FH100" s="84"/>
      <c r="FI100" s="449">
        <f>IF(ISBLANK(FN3),"",COUNTIF(FL12:FL90,"=20")+COUNTIF(FL12:FL90,"=30"))</f>
        <v>22</v>
      </c>
      <c r="FJ100" s="449"/>
      <c r="FK100" s="450">
        <f>IF(ISBLANK(FN3),"",FI100/FI92)</f>
        <v>0.46808510638297873</v>
      </c>
      <c r="FL100" s="450"/>
      <c r="FM100" s="77"/>
      <c r="FN100" s="90"/>
      <c r="FO100" s="84"/>
      <c r="FP100" s="449">
        <f>IF(ISBLANK(DJ3),"",COUNTIF(FS12:FS90,"=20")+COUNTIF(FS12:FS90,"=30"))</f>
        <v>7</v>
      </c>
      <c r="FQ100" s="449"/>
      <c r="FR100" s="450">
        <f>IF(ISBLANK(DJ3),"",FP100/FP92)</f>
        <v>0.13725490196078433</v>
      </c>
      <c r="FS100" s="450"/>
      <c r="FT100" s="77"/>
      <c r="FU100" s="90"/>
      <c r="FV100" s="84"/>
      <c r="FW100" s="449">
        <f>IF(ISBLANK(GB3),"",COUNTIF(FZ12:FZ90,"=20")+COUNTIF(FZ12:FZ90,"=30"))</f>
        <v>0</v>
      </c>
      <c r="FX100" s="449"/>
      <c r="FY100" s="450">
        <f>IF(ISBLANK(GB3),"",FW100/FW92)</f>
        <v>0</v>
      </c>
      <c r="FZ100" s="450"/>
      <c r="GA100" s="77"/>
      <c r="GB100" s="90"/>
      <c r="GC100" s="84"/>
      <c r="GD100" s="449" t="str">
        <f>IF(ISBLANK(GP3),"",COUNTIF(GG12:GG90,"=20")+COUNTIF(GG12:GG90,"=30"))</f>
        <v/>
      </c>
      <c r="GE100" s="449"/>
      <c r="GF100" s="450" t="str">
        <f>IF(ISBLANK(GP3),"",GD100/GD92)</f>
        <v/>
      </c>
      <c r="GG100" s="450"/>
      <c r="GH100" s="77"/>
      <c r="GI100" s="90"/>
      <c r="GJ100" s="84"/>
      <c r="GK100" s="449" t="str">
        <f>IF(ISBLANK(GW3),"",COUNTIF(GN12:GN90,"=20")+COUNTIF(GN12:GN90,"=30"))</f>
        <v/>
      </c>
      <c r="GL100" s="449"/>
      <c r="GM100" s="450" t="str">
        <f>IF(ISBLANK(GW3),"",GK100/GK92)</f>
        <v/>
      </c>
      <c r="GN100" s="450"/>
      <c r="GO100" s="77"/>
      <c r="GP100" s="90"/>
      <c r="GQ100" s="84"/>
      <c r="GR100" s="449" t="str">
        <f>IF(ISBLANK(GI3),"",COUNTIF(GU12:GU90,"=20")+COUNTIF(GU12:GU90,"=30"))</f>
        <v/>
      </c>
      <c r="GS100" s="449"/>
      <c r="GT100" s="450" t="str">
        <f>IF(ISBLANK(GI3),"",GR100/GR92)</f>
        <v/>
      </c>
      <c r="GU100" s="450"/>
      <c r="GV100" s="77"/>
      <c r="GW100" s="90"/>
      <c r="GX100" s="84"/>
      <c r="GY100" s="449" t="str">
        <f>IF(ISBLANK(HK3),"",COUNTIF(HB12:HB90,"=20")+COUNTIF(HB12:HB90,"=30"))</f>
        <v/>
      </c>
      <c r="GZ100" s="449"/>
      <c r="HA100" s="450" t="str">
        <f>IF(ISBLANK(HK3),"",GY100/GY92)</f>
        <v/>
      </c>
      <c r="HB100" s="450"/>
      <c r="HC100" s="77"/>
      <c r="HD100" s="90"/>
      <c r="HE100" s="84"/>
      <c r="HF100" s="449" t="str">
        <f>IF(ISBLANK(HD3),"",COUNTIF(HI12:HI90,"=20")+COUNTIF(HI12:HI90,"=30"))</f>
        <v/>
      </c>
      <c r="HG100" s="449"/>
      <c r="HH100" s="450" t="str">
        <f>IF(ISBLANK(HD3),"",HF100/HF92)</f>
        <v/>
      </c>
      <c r="HI100" s="450"/>
      <c r="HJ100" s="77"/>
      <c r="HK100" s="90"/>
      <c r="HL100" s="84"/>
      <c r="HM100" s="449" t="str">
        <f>IF(ISBLANK(HY3),"",COUNTIF(HP12:HP90,"=20")+COUNTIF(HP12:HP90,"=30"))</f>
        <v/>
      </c>
      <c r="HN100" s="449"/>
      <c r="HO100" s="450" t="str">
        <f>IF(ISBLANK(HY3),"",HM100/HM92)</f>
        <v/>
      </c>
      <c r="HP100" s="450"/>
      <c r="HQ100" s="77"/>
      <c r="HR100" s="90"/>
      <c r="HS100" s="84"/>
      <c r="HT100" s="449" t="str">
        <f>IF(ISBLANK(HR3),"",COUNTIF(HW12:HW90,"=20")+COUNTIF(HW12:HW90,"=30"))</f>
        <v/>
      </c>
      <c r="HU100" s="449"/>
      <c r="HV100" s="450" t="str">
        <f>IF(ISBLANK(HR3),"",HT100/HT92)</f>
        <v/>
      </c>
      <c r="HW100" s="450"/>
      <c r="HX100" s="77"/>
      <c r="HY100" s="90"/>
      <c r="HZ100" s="84"/>
      <c r="IA100" s="449" t="str">
        <f>IF(ISBLANK(IM3),"",COUNTIF(ID12:ID90,"=20")+COUNTIF(ID12:ID90,"=30"))</f>
        <v/>
      </c>
      <c r="IB100" s="449"/>
      <c r="IC100" s="450" t="str">
        <f>IF(ISBLANK(IM3),"",IA100/IA92)</f>
        <v/>
      </c>
      <c r="ID100" s="450"/>
      <c r="IE100" s="77"/>
      <c r="IF100" s="90"/>
      <c r="IG100" s="84"/>
      <c r="IH100" s="449" t="str">
        <f>IF(ISBLANK(IF3),"",COUNTIF(IK12:IK90,"=20")+COUNTIF(IK12:IK90,"=30"))</f>
        <v/>
      </c>
      <c r="II100" s="449"/>
      <c r="IJ100" s="450" t="str">
        <f>IF(ISBLANK(IF3),"",IH100/IH92)</f>
        <v/>
      </c>
      <c r="IK100" s="450"/>
      <c r="IL100" s="77"/>
      <c r="IM100" s="90"/>
      <c r="IN100" s="84"/>
      <c r="IO100" s="449" t="str">
        <f>IF(ISBLANK(IT3),"",COUNTIF(IR12:IR90,"=20")+COUNTIF(IR12:IR90,"=30"))</f>
        <v/>
      </c>
      <c r="IP100" s="449"/>
      <c r="IQ100" s="450" t="str">
        <f>IF(ISBLANK(IT3),"",IO100/IO92)</f>
        <v/>
      </c>
      <c r="IR100" s="450"/>
      <c r="IS100" s="77"/>
      <c r="IT100" s="90"/>
      <c r="IU100" s="84"/>
      <c r="IV100" s="449" t="str">
        <f>IF(ISBLANK(JA3),"",COUNTIF(IY12:IY90,"=20")+COUNTIF(IY12:IY90,"=30"))</f>
        <v/>
      </c>
      <c r="IW100" s="449"/>
      <c r="IX100" s="450" t="str">
        <f>IF(ISBLANK(JA3),"",IV100/IV92)</f>
        <v/>
      </c>
      <c r="IY100" s="450"/>
      <c r="IZ100" s="77"/>
      <c r="JA100" s="90"/>
      <c r="JB100" s="84"/>
      <c r="JC100" s="449" t="str">
        <f>IF(ISBLANK(JO3),"",COUNTIF(JF12:JF90,"=20")+COUNTIF(JF12:JF90,"=30"))</f>
        <v/>
      </c>
      <c r="JD100" s="449"/>
      <c r="JE100" s="450" t="str">
        <f>IF(ISBLANK(JO3),"",JC100/JC92)</f>
        <v/>
      </c>
      <c r="JF100" s="450"/>
      <c r="JG100" s="77"/>
      <c r="JH100" s="90"/>
      <c r="JI100" s="84"/>
      <c r="JJ100" s="449" t="str">
        <f>IF(ISBLANK(JH3),"",COUNTIF(JM12:JM90,"=20")+COUNTIF(JM12:JM90,"=30"))</f>
        <v/>
      </c>
      <c r="JK100" s="449"/>
      <c r="JL100" s="450" t="str">
        <f>IF(ISBLANK(JH3),"",JJ100/JJ92)</f>
        <v/>
      </c>
      <c r="JM100" s="450"/>
      <c r="JN100" s="77"/>
      <c r="JO100" s="90"/>
      <c r="JP100" s="84"/>
      <c r="JQ100" s="449" t="str">
        <f>IF(ISBLANK(JV3),"",COUNTIF(JT12:JT90,"=20")+COUNTIF(JT12:JT90,"=30"))</f>
        <v/>
      </c>
      <c r="JR100" s="449"/>
      <c r="JS100" s="450" t="str">
        <f>IF(ISBLANK(JV3),"",JQ100/JQ92)</f>
        <v/>
      </c>
      <c r="JT100" s="450"/>
      <c r="JU100" s="77"/>
      <c r="JV100" s="90"/>
      <c r="JW100" s="84"/>
      <c r="JX100" s="449" t="str">
        <f>IF(ISBLANK(KQ3),"",COUNTIF(KA12:KA90,"=20")+COUNTIF(KA12:KA90,"=30"))</f>
        <v/>
      </c>
      <c r="JY100" s="449"/>
      <c r="JZ100" s="450" t="str">
        <f>IF(ISBLANK(KQ3),"",JX100/JX92)</f>
        <v/>
      </c>
      <c r="KA100" s="450"/>
      <c r="KB100" s="77"/>
      <c r="KC100" s="90"/>
      <c r="KD100" s="84"/>
      <c r="KE100" s="449" t="str">
        <f>IF(ISBLANK(KX3),"",COUNTIF(KH12:KH90,"=20")+COUNTIF(KH12:KH90,"=30"))</f>
        <v/>
      </c>
      <c r="KF100" s="449"/>
      <c r="KG100" s="450" t="str">
        <f>IF(ISBLANK(KX3),"",KE100/KE92)</f>
        <v/>
      </c>
      <c r="KH100" s="450"/>
      <c r="KI100" s="77"/>
      <c r="KJ100" s="90"/>
      <c r="KK100" s="84"/>
      <c r="KL100" s="449" t="str">
        <f>IF(ISBLANK(KJ3),"",COUNTIF(KO12:KO90,"=20")+COUNTIF(KO12:KO90,"=30"))</f>
        <v/>
      </c>
      <c r="KM100" s="449"/>
      <c r="KN100" s="450" t="str">
        <f>IF(ISBLANK(KJ3),"",KL100/KL92)</f>
        <v/>
      </c>
      <c r="KO100" s="450"/>
      <c r="KP100" s="77"/>
      <c r="KQ100" s="90"/>
      <c r="KR100" s="84"/>
      <c r="KS100" s="449" t="str">
        <f>IF(ISBLANK(KC3),"",COUNTIF(KV12:KV90,"=20")+COUNTIF(KV12:KV90,"=30"))</f>
        <v/>
      </c>
      <c r="KT100" s="449"/>
      <c r="KU100" s="450" t="str">
        <f>IF(ISBLANK(KC3),"",KS100/KS92)</f>
        <v/>
      </c>
      <c r="KV100" s="450"/>
      <c r="KW100" s="77"/>
      <c r="KX100" s="90"/>
      <c r="KY100" s="85"/>
      <c r="KZ100" s="449" t="str">
        <f>IF(ISBLANK(LE3),"",COUNTIF(LC12:LC90,"=20")+COUNTIF(LC12:LC90,"=30"))</f>
        <v/>
      </c>
      <c r="LA100" s="449"/>
      <c r="LB100" s="450" t="str">
        <f>IF(ISBLANK(LE3),"",KZ100/KZ92)</f>
        <v/>
      </c>
      <c r="LC100" s="450"/>
      <c r="LD100" s="77"/>
      <c r="LE100" s="90"/>
      <c r="LF100" s="84"/>
      <c r="LG100" s="449" t="str">
        <f>IF(ISBLANK(LE3),"",COUNTIF(LJ12:LJ90,"=20")+COUNTIF(LJ12:LJ90,"=30"))</f>
        <v/>
      </c>
      <c r="LH100" s="449"/>
      <c r="LI100" s="450" t="str">
        <f>IF(ISBLANK(LE3),"",LG100/LG92)</f>
        <v/>
      </c>
      <c r="LJ100" s="450"/>
      <c r="LK100" s="77"/>
      <c r="LL100" s="90"/>
      <c r="LM100" s="84"/>
      <c r="LN100" s="449" t="str">
        <f>IF(ISBLANK(LS3),"",COUNTIF(LQ12:LQ90,"=20")+COUNTIF(LQ12:LQ90,"=30"))</f>
        <v/>
      </c>
      <c r="LO100" s="449"/>
      <c r="LP100" s="450" t="str">
        <f>IF(ISBLANK(LS3),"",LN100/LN92)</f>
        <v/>
      </c>
      <c r="LQ100" s="450"/>
      <c r="LR100" s="77"/>
      <c r="LS100" s="90"/>
      <c r="LT100" s="84"/>
      <c r="LU100" s="449" t="str">
        <f>IF(ISBLANK(LS3),"",COUNTIF(LX12:LX90,"=20")+COUNTIF(LX12:LX90,"=30"))</f>
        <v/>
      </c>
      <c r="LV100" s="449"/>
      <c r="LW100" s="450" t="str">
        <f>IF(ISBLANK(LS3),"",LU100/LU92)</f>
        <v/>
      </c>
      <c r="LX100" s="450"/>
      <c r="LY100" s="77"/>
      <c r="LZ100" s="90"/>
      <c r="MA100" s="84"/>
      <c r="MB100" s="449" t="str">
        <f>IF(ISBLANK(MG3),"",COUNTIF(ME12:ME90,"=20")+COUNTIF(ME12:ME90,"=30"))</f>
        <v/>
      </c>
      <c r="MC100" s="449"/>
      <c r="MD100" s="450" t="str">
        <f>IF(ISBLANK(MG3),"",MB100/MB92)</f>
        <v/>
      </c>
      <c r="ME100" s="450"/>
      <c r="MF100" s="77"/>
      <c r="MG100" s="90"/>
      <c r="MH100" s="84"/>
      <c r="MI100" s="449" t="str">
        <f>IF(ISBLANK(MN3),"",COUNTIF(ML12:ML90,"=20")+COUNTIF(ML12:ML90,"=30"))</f>
        <v/>
      </c>
      <c r="MJ100" s="449"/>
      <c r="MK100" s="450" t="str">
        <f>IF(ISBLANK(MN3),"",MI100/MI92)</f>
        <v/>
      </c>
      <c r="ML100" s="450"/>
      <c r="MM100" s="77"/>
      <c r="MN100" s="90"/>
      <c r="MO100" s="84"/>
      <c r="MP100" s="449" t="str">
        <f>IF(ISBLANK(MU3),"",COUNTIF(MS12:MS90,"=20")+COUNTIF(MS12:MS90,"=30"))</f>
        <v/>
      </c>
      <c r="MQ100" s="449"/>
      <c r="MR100" s="450" t="str">
        <f>IF(ISBLANK(MU3),"",MP100/MP92)</f>
        <v/>
      </c>
      <c r="MS100" s="450"/>
      <c r="MT100" s="77"/>
      <c r="MU100" s="90"/>
      <c r="MV100" s="84"/>
      <c r="MW100" s="449" t="str">
        <f>IF(ISBLANK(NP3),"",COUNTIF(MZ12:MZ90,"=20")+COUNTIF(MZ12:MZ90,"=30"))</f>
        <v/>
      </c>
      <c r="MX100" s="449"/>
      <c r="MY100" s="450" t="str">
        <f>IF(ISBLANK(NP3),"",MW100/MW92)</f>
        <v/>
      </c>
      <c r="MZ100" s="450"/>
      <c r="NA100" s="77"/>
      <c r="NB100" s="90"/>
      <c r="NC100" s="84"/>
      <c r="ND100" s="449" t="str">
        <f>IF(ISBLANK(NB3),"",COUNTIF(NG12:NG90,"=20")+COUNTIF(NG12:NG90,"=30"))</f>
        <v/>
      </c>
      <c r="NE100" s="449"/>
      <c r="NF100" s="450" t="str">
        <f>IF(ISBLANK(NB3),"",ND100/ND92)</f>
        <v/>
      </c>
      <c r="NG100" s="450"/>
      <c r="NH100" s="77"/>
      <c r="NI100" s="90"/>
      <c r="NJ100" s="84"/>
      <c r="NK100" s="449" t="str">
        <f>IF(ISBLANK(OD3),"",COUNTIF(NN12:NN90,"=20")+COUNTIF(NN12:NN90,"=30"))</f>
        <v/>
      </c>
      <c r="NL100" s="449"/>
      <c r="NM100" s="450" t="str">
        <f>IF(ISBLANK(OD3),"",NK100/NK92)</f>
        <v/>
      </c>
      <c r="NN100" s="450"/>
      <c r="NO100" s="77"/>
      <c r="NP100" s="90"/>
      <c r="NQ100" s="84"/>
      <c r="NR100" s="449" t="str">
        <f>IF(ISBLANK(NI3),"",COUNTIF(NU12:NU90,"=20")+COUNTIF(NU12:NU90,"=30"))</f>
        <v/>
      </c>
      <c r="NS100" s="449"/>
      <c r="NT100" s="450" t="str">
        <f>IF(ISBLANK(NI3),"",NR100/NR92)</f>
        <v/>
      </c>
      <c r="NU100" s="450"/>
      <c r="NV100" s="77"/>
      <c r="NW100" s="90"/>
      <c r="NX100" s="84"/>
      <c r="NY100" s="449" t="str">
        <f>IF(ISBLANK(OK3),"",COUNTIF(OB12:OB90,"=20")+COUNTIF(OB12:OB90,"=30"))</f>
        <v/>
      </c>
      <c r="NZ100" s="449"/>
      <c r="OA100" s="450" t="str">
        <f>IF(ISBLANK(OK3),"",NY100/NY92)</f>
        <v/>
      </c>
      <c r="OB100" s="450"/>
      <c r="OC100" s="77"/>
      <c r="OD100" s="90"/>
      <c r="OE100" s="84"/>
      <c r="OF100" s="449" t="str">
        <f>IF(ISBLANK(NW3),"",COUNTIF(OI12:OI90,"=20")+COUNTIF(OI12:OI90,"=30"))</f>
        <v/>
      </c>
      <c r="OG100" s="449"/>
      <c r="OH100" s="450" t="str">
        <f>IF(ISBLANK(NW3),"",OF100/OF92)</f>
        <v/>
      </c>
      <c r="OI100" s="450"/>
      <c r="OJ100" s="77"/>
      <c r="OK100" s="90"/>
      <c r="OL100" s="84"/>
      <c r="OM100" s="449" t="str">
        <f>IF(ISBLANK(OR3),"",COUNTIF(OP12:OP90,"=20")+COUNTIF(OP12:OP90,"=30"))</f>
        <v/>
      </c>
      <c r="ON100" s="449"/>
      <c r="OO100" s="450" t="str">
        <f>IF(ISBLANK(OR3),"",OM100/OM92)</f>
        <v/>
      </c>
      <c r="OP100" s="450"/>
      <c r="OQ100" s="77"/>
      <c r="OR100" s="90"/>
      <c r="OS100" s="84"/>
      <c r="OT100" s="449" t="str">
        <f>IF(ISBLANK(OY3),"",COUNTIF(OW12:OW90,"=20")+COUNTIF(OW12:OW90,"=30"))</f>
        <v/>
      </c>
      <c r="OU100" s="449"/>
      <c r="OV100" s="450" t="str">
        <f>IF(ISBLANK(OY3),"",OT100/OT92)</f>
        <v/>
      </c>
      <c r="OW100" s="450"/>
      <c r="OX100" s="77"/>
      <c r="OY100" s="90"/>
      <c r="OZ100" s="84"/>
      <c r="PA100" s="449" t="str">
        <f>IF(ISBLANK(PF3),"",COUNTIF(PD12:PD90,"=20")+COUNTIF(PD12:PD90,"=30"))</f>
        <v/>
      </c>
      <c r="PB100" s="449"/>
      <c r="PC100" s="450" t="str">
        <f>IF(ISBLANK(PF3),"",PA100/PA92)</f>
        <v/>
      </c>
      <c r="PD100" s="450"/>
      <c r="PE100" s="77"/>
      <c r="PF100" s="90"/>
      <c r="PG100" s="84"/>
      <c r="PH100" s="449" t="str">
        <f>IF(ISBLANK(PM3),"",COUNTIF(PK12:PK90,"=20")+COUNTIF(PK12:PK90,"=30"))</f>
        <v/>
      </c>
      <c r="PI100" s="449"/>
      <c r="PJ100" s="450" t="str">
        <f>IF(ISBLANK(PM3),"",PH100/PH92)</f>
        <v/>
      </c>
      <c r="PK100" s="450"/>
      <c r="PL100" s="77"/>
      <c r="PM100" s="90"/>
      <c r="PN100" s="84"/>
      <c r="PO100" s="449" t="str">
        <f>IF(ISBLANK(PT3),"",COUNTIF(PR12:PR90,"=20")+COUNTIF(PR12:PR90,"=30"))</f>
        <v/>
      </c>
      <c r="PP100" s="449"/>
      <c r="PQ100" s="450" t="str">
        <f>IF(ISBLANK(PT3),"",PO100/PO92)</f>
        <v/>
      </c>
      <c r="PR100" s="450"/>
      <c r="PS100" s="77"/>
      <c r="PT100" s="90"/>
      <c r="PU100" s="84"/>
      <c r="PV100" s="449" t="str">
        <f>IF(ISBLANK(QA3),"",COUNTIF(PY12:PY90,"=20")+COUNTIF(PY12:PY90,"=30"))</f>
        <v/>
      </c>
      <c r="PW100" s="449"/>
      <c r="PX100" s="450" t="str">
        <f>IF(ISBLANK(QA3),"",PV100/PV92)</f>
        <v/>
      </c>
      <c r="PY100" s="450"/>
      <c r="PZ100" s="77"/>
      <c r="QA100" s="90"/>
      <c r="QB100" s="84"/>
      <c r="QC100" s="449" t="str">
        <f>IF(ISBLANK(QH3),"",COUNTIF(QF12:QF90,"=20")+COUNTIF(QF12:QF90,"=30"))</f>
        <v/>
      </c>
      <c r="QD100" s="449"/>
      <c r="QE100" s="450" t="str">
        <f>IF(ISBLANK(QH3),"",QC100/QC92)</f>
        <v/>
      </c>
      <c r="QF100" s="450"/>
      <c r="QG100" s="77"/>
      <c r="QH100" s="90"/>
      <c r="QI100" s="85"/>
      <c r="QJ100" s="449" t="str">
        <f>IF(ISBLANK(QV3),"",COUNTIF(QM12:QM90,"=20")+COUNTIF(QM12:QM90,"=30"))</f>
        <v/>
      </c>
      <c r="QK100" s="449"/>
      <c r="QL100" s="450" t="str">
        <f>IF(ISBLANK(QV3),"",QJ100/QJ92)</f>
        <v/>
      </c>
      <c r="QM100" s="450"/>
      <c r="QN100" s="77"/>
      <c r="QO100" s="90"/>
      <c r="QP100" s="85"/>
      <c r="QQ100" s="449" t="str">
        <f>IF(ISBLANK(QO3),"",COUNTIF(QT12:QT90,"=20")+COUNTIF(QT12:QT90,"=30"))</f>
        <v/>
      </c>
      <c r="QR100" s="449"/>
      <c r="QS100" s="450" t="str">
        <f>IF(ISBLANK(QO3),"",QQ100/QQ92)</f>
        <v/>
      </c>
      <c r="QT100" s="450"/>
      <c r="QU100" s="77"/>
      <c r="QV100" s="90"/>
    </row>
    <row r="101" spans="1:464" ht="15" customHeight="1" x14ac:dyDescent="0.2">
      <c r="A101" s="512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2" t="str">
        <f>IF(ISBLANK(G6),"",G6)</f>
        <v>Salah</v>
      </c>
      <c r="H101" s="472"/>
      <c r="I101" s="448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2" t="str">
        <f>IF(ISBLANK(N6),"",N6)</f>
        <v>Salah</v>
      </c>
      <c r="O101" s="472"/>
      <c r="P101" s="448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2" t="str">
        <f>IF(ISBLANK(U6),"",U6)</f>
        <v>Jota</v>
      </c>
      <c r="V101" s="472"/>
      <c r="W101" s="448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2" t="str">
        <f>IF(ISBLANK(AB6),"",AB6)</f>
        <v>Jota</v>
      </c>
      <c r="AC101" s="472"/>
      <c r="AD101" s="448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2" t="str">
        <f>IF(ISBLANK(AI6),"",AI6)</f>
        <v>TAA</v>
      </c>
      <c r="AJ101" s="472"/>
      <c r="AK101" s="448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2" t="str">
        <f>IF(ISBLANK(AP6),"",AP6)</f>
        <v>Salah</v>
      </c>
      <c r="AQ101" s="472"/>
      <c r="AR101" s="448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2" t="str">
        <f>IF(ISBLANK(AW6),"",AW6)</f>
        <v/>
      </c>
      <c r="AX101" s="472"/>
      <c r="AY101" s="448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2" t="str">
        <f>IF(ISBLANK(BD6),"",BD6)</f>
        <v/>
      </c>
      <c r="BE101" s="472"/>
      <c r="BF101" s="448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2" t="str">
        <f>IF(ISBLANK(BK6),"",BK6)</f>
        <v>Gravenberch</v>
      </c>
      <c r="BL101" s="472"/>
      <c r="BM101" s="448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2" t="str">
        <f>IF(ISBLANK(BR6),"",BR6)</f>
        <v>van Dijk</v>
      </c>
      <c r="BS101" s="472"/>
      <c r="BT101" s="448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2" t="str">
        <f>IF(ISBLANK(BY6),"",BY6)</f>
        <v>TAA</v>
      </c>
      <c r="BZ101" s="472"/>
      <c r="CA101" s="448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2" t="str">
        <f>IF(ISBLANK(CF6),"",CF6)</f>
        <v>Nunez</v>
      </c>
      <c r="CG101" s="472"/>
      <c r="CH101" s="448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2" t="str">
        <f>IF(ISBLANK(CM6),"",CM6)</f>
        <v>Nunez</v>
      </c>
      <c r="CN101" s="472"/>
      <c r="CO101" s="448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2" t="str">
        <f>IF(ISBLANK(CT6),"",CT6)</f>
        <v>TAA</v>
      </c>
      <c r="CU101" s="472"/>
      <c r="CV101" s="448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2" t="str">
        <f>IF(ISBLANK(DA6),"",DA6)</f>
        <v>Nunez</v>
      </c>
      <c r="DB101" s="472"/>
      <c r="DC101" s="448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2" t="str">
        <f>IF(ISBLANK(DH6),"",DH6)</f>
        <v>Elliott</v>
      </c>
      <c r="DI101" s="472"/>
      <c r="DJ101" s="448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2" t="str">
        <f>IF(ISBLANK(DO6),"",DO6)</f>
        <v>Elliott</v>
      </c>
      <c r="DP101" s="472"/>
      <c r="DQ101" s="448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2" t="str">
        <f>IF(ISBLANK(DV6),"",DV6)</f>
        <v>MacAllister</v>
      </c>
      <c r="DW101" s="472"/>
      <c r="DX101" s="448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2" t="str">
        <f>IF(ISBLANK(EC6),"",EC6)</f>
        <v>Nunez</v>
      </c>
      <c r="ED101" s="472"/>
      <c r="EE101" s="448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2" t="str">
        <f>IF(ISBLANK(EJ6),"",EJ6)</f>
        <v>Salah</v>
      </c>
      <c r="EK101" s="472"/>
      <c r="EL101" s="448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2" t="str">
        <f>IF(ISBLANK(EQ6),"",EQ6)</f>
        <v>Gomez</v>
      </c>
      <c r="ER101" s="472"/>
      <c r="ES101" s="448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2" t="str">
        <f>IF(ISBLANK(EX6),"",EX6)</f>
        <v/>
      </c>
      <c r="EY101" s="472"/>
      <c r="EZ101" s="448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2" t="str">
        <f>IF(ISBLANK(FE6),"",FE6)</f>
        <v>TAA</v>
      </c>
      <c r="FF101" s="472"/>
      <c r="FG101" s="448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2" t="str">
        <f>IF(ISBLANK(FL6),"",FL6)</f>
        <v>Jones</v>
      </c>
      <c r="FM101" s="472"/>
      <c r="FN101" s="448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2" t="str">
        <f>IF(ISBLANK(FS6),"",FS6)</f>
        <v>Jones</v>
      </c>
      <c r="FT101" s="472"/>
      <c r="FU101" s="448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2" t="str">
        <f>IF(ISBLANK(FZ6),"",FZ6)</f>
        <v/>
      </c>
      <c r="GA101" s="472"/>
      <c r="GB101" s="448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72" t="str">
        <f>IF(ISBLANK(GG6),"",GG6)</f>
        <v/>
      </c>
      <c r="GH101" s="472"/>
      <c r="GI101" s="448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72" t="str">
        <f>IF(ISBLANK(GN6),"",GN6)</f>
        <v/>
      </c>
      <c r="GO101" s="472"/>
      <c r="GP101" s="448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7" t="str">
        <f>IF(ISBLANK(GU6),"",GU6)</f>
        <v/>
      </c>
      <c r="GV101" s="447"/>
      <c r="GW101" s="448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2" t="str">
        <f>IF(ISBLANK(HB6),"",HB6)</f>
        <v/>
      </c>
      <c r="HC101" s="472"/>
      <c r="HD101" s="448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47" t="str">
        <f>IF(ISBLANK(HI6),"",HI6)</f>
        <v/>
      </c>
      <c r="HJ101" s="447"/>
      <c r="HK101" s="448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2" t="str">
        <f>IF(ISBLANK(HP6),"",HP6)</f>
        <v/>
      </c>
      <c r="HQ101" s="472"/>
      <c r="HR101" s="448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2" t="str">
        <f>IF(ISBLANK(HW6),"",HW6)</f>
        <v/>
      </c>
      <c r="HX101" s="472"/>
      <c r="HY101" s="448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2" t="str">
        <f>IF(ISBLANK(ID6),"",ID6)</f>
        <v/>
      </c>
      <c r="IE101" s="472"/>
      <c r="IF101" s="448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47" t="str">
        <f>IF(ISBLANK(IK6),"",IK6)</f>
        <v/>
      </c>
      <c r="IL101" s="447"/>
      <c r="IM101" s="448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2" t="str">
        <f>IF(ISBLANK(IR6),"",IR6)</f>
        <v/>
      </c>
      <c r="IS101" s="472"/>
      <c r="IT101" s="448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2" t="str">
        <f>IF(ISBLANK(IY6),"",IY6)</f>
        <v/>
      </c>
      <c r="IZ101" s="472"/>
      <c r="JA101" s="448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2" t="str">
        <f>IF(ISBLANK(JF6),"",JF6)</f>
        <v/>
      </c>
      <c r="JG101" s="472"/>
      <c r="JH101" s="448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47" t="str">
        <f>IF(ISBLANK(JM6),"",JM6)</f>
        <v/>
      </c>
      <c r="JN101" s="447"/>
      <c r="JO101" s="448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2" t="str">
        <f>IF(ISBLANK(JT6),"",JT6)</f>
        <v/>
      </c>
      <c r="JU101" s="472"/>
      <c r="JV101" s="448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2" t="str">
        <f>IF(ISBLANK(KA6),"",KA6)</f>
        <v/>
      </c>
      <c r="KB101" s="472"/>
      <c r="KC101" s="448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47" t="str">
        <f>IF(ISBLANK(KH6),"",KH6)</f>
        <v/>
      </c>
      <c r="KI101" s="447"/>
      <c r="KJ101" s="448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2" t="str">
        <f>IF(ISBLANK(KO6),"",KO6)</f>
        <v/>
      </c>
      <c r="KP101" s="472"/>
      <c r="KQ101" s="448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2" t="str">
        <f>IF(ISBLANK(KV6),"",KV6)</f>
        <v/>
      </c>
      <c r="KW101" s="472"/>
      <c r="KX101" s="448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2" t="str">
        <f>IF(ISBLANK(LC6),"",LC6)</f>
        <v/>
      </c>
      <c r="LD101" s="472"/>
      <c r="LE101" s="448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47" t="str">
        <f>IF(ISBLANK(LJ6),"",LJ6)</f>
        <v/>
      </c>
      <c r="LK101" s="447"/>
      <c r="LL101" s="448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2" t="str">
        <f>IF(ISBLANK(LQ6),"",LQ6)</f>
        <v/>
      </c>
      <c r="LR101" s="472"/>
      <c r="LS101" s="448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47" t="str">
        <f>IF(ISBLANK(LX6),"",LX6)</f>
        <v/>
      </c>
      <c r="LY101" s="447"/>
      <c r="LZ101" s="448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2" t="str">
        <f>IF(ISBLANK(ME6),"",ME6)</f>
        <v/>
      </c>
      <c r="MF101" s="472"/>
      <c r="MG101" s="448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2" t="str">
        <f>IF(ISBLANK(ML6),"",ML6)</f>
        <v/>
      </c>
      <c r="MM101" s="472"/>
      <c r="MN101" s="448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2" t="str">
        <f>IF(ISBLANK(MS6),"",MS6)</f>
        <v/>
      </c>
      <c r="MT101" s="472"/>
      <c r="MU101" s="448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2" t="str">
        <f>IF(ISBLANK(MZ6),"",MZ6)</f>
        <v/>
      </c>
      <c r="NA101" s="472"/>
      <c r="NB101" s="448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47" t="str">
        <f>IF(ISBLANK(NG6),"",NG6)</f>
        <v/>
      </c>
      <c r="NH101" s="447"/>
      <c r="NI101" s="448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2" t="str">
        <f>IF(ISBLANK(NN6),"",NN6)</f>
        <v/>
      </c>
      <c r="NO101" s="472"/>
      <c r="NP101" s="448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2" t="str">
        <f>IF(ISBLANK(NU6),"",NU6)</f>
        <v/>
      </c>
      <c r="NV101" s="472"/>
      <c r="NW101" s="448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47" t="str">
        <f>IF(ISBLANK(OB6),"",OB6)</f>
        <v/>
      </c>
      <c r="OC101" s="447"/>
      <c r="OD101" s="448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2" t="str">
        <f>IF(ISBLANK(OI6),"",OI6)</f>
        <v/>
      </c>
      <c r="OJ101" s="472"/>
      <c r="OK101" s="448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2" t="str">
        <f>IF(ISBLANK(OP6),"",OP6)</f>
        <v/>
      </c>
      <c r="OQ101" s="472"/>
      <c r="OR101" s="448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2" t="str">
        <f>IF(ISBLANK(OW6),"",OW6)</f>
        <v/>
      </c>
      <c r="OX101" s="472"/>
      <c r="OY101" s="448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2" t="str">
        <f>IF(ISBLANK(PD6),"",PD6)</f>
        <v/>
      </c>
      <c r="PE101" s="472"/>
      <c r="PF101" s="448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2" t="str">
        <f>IF(ISBLANK(PK6),"",PK6)</f>
        <v/>
      </c>
      <c r="PL101" s="472"/>
      <c r="PM101" s="448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2" t="str">
        <f>IF(ISBLANK(PR6),"",PR6)</f>
        <v/>
      </c>
      <c r="PS101" s="472"/>
      <c r="PT101" s="448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2" t="str">
        <f>IF(ISBLANK(PY6),"",PY6)</f>
        <v/>
      </c>
      <c r="PZ101" s="472"/>
      <c r="QA101" s="448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2" t="str">
        <f>IF(ISBLANK(QF6),"",QF6)</f>
        <v/>
      </c>
      <c r="QG101" s="472"/>
      <c r="QH101" s="448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2" t="str">
        <f>IF(ISBLANK(QM6),"",QM6)</f>
        <v/>
      </c>
      <c r="QN101" s="472"/>
      <c r="QO101" s="448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2" t="str">
        <f>IF(ISBLANK(QT6),"",QT6)</f>
        <v/>
      </c>
      <c r="QU101" s="472"/>
      <c r="QV101" s="448"/>
    </row>
    <row r="102" spans="1:464" ht="15" customHeight="1" x14ac:dyDescent="0.2">
      <c r="A102" s="512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2" t="str">
        <f>IF(ISBLANK(G7),"",G7)</f>
        <v/>
      </c>
      <c r="H102" s="472"/>
      <c r="I102" s="448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2" t="str">
        <f>IF(ISBLANK(N7),"",N7)</f>
        <v/>
      </c>
      <c r="O102" s="472"/>
      <c r="P102" s="448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2" t="str">
        <f>IF(ISBLANK(U7),"",U7)</f>
        <v/>
      </c>
      <c r="V102" s="472"/>
      <c r="W102" s="448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2" t="str">
        <f>IF(ISBLANK(AB7),"",AB7)</f>
        <v>Salah</v>
      </c>
      <c r="AC102" s="472"/>
      <c r="AD102" s="448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2" t="str">
        <f>IF(ISBLANK(AI7),"",AI7)</f>
        <v>Nunez</v>
      </c>
      <c r="AJ102" s="472"/>
      <c r="AK102" s="448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2" t="str">
        <f>IF(ISBLANK(AP7),"",AP7)</f>
        <v/>
      </c>
      <c r="AQ102" s="472"/>
      <c r="AR102" s="448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2" t="str">
        <f>IF(ISBLANK(AW7),"",AW7)</f>
        <v>Gravenberch</v>
      </c>
      <c r="AX102" s="472"/>
      <c r="AY102" s="448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2" t="str">
        <f>IF(ISBLANK(BD7),"",BD7)</f>
        <v>MacAllister</v>
      </c>
      <c r="BE102" s="472"/>
      <c r="BF102" s="448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2" t="str">
        <f>IF(ISBLANK(BK7),"",BK7)</f>
        <v>Endo</v>
      </c>
      <c r="BL102" s="472"/>
      <c r="BM102" s="448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2" t="str">
        <f>IF(ISBLANK(BR7),"",BR7)</f>
        <v/>
      </c>
      <c r="BS102" s="472"/>
      <c r="BT102" s="448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2" t="str">
        <f>IF(ISBLANK(BY7),"",BY7)</f>
        <v/>
      </c>
      <c r="BZ102" s="472"/>
      <c r="CA102" s="448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2" t="str">
        <f>IF(ISBLANK(CF7),"",CF7)</f>
        <v/>
      </c>
      <c r="CG102" s="472"/>
      <c r="CH102" s="448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2" t="str">
        <f>IF(ISBLANK(CM7),"",CM7)</f>
        <v/>
      </c>
      <c r="CN102" s="472"/>
      <c r="CO102" s="448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2" t="str">
        <f>IF(ISBLANK(CT7),"",CT7)</f>
        <v>Jones</v>
      </c>
      <c r="CU102" s="472"/>
      <c r="CV102" s="448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2" t="str">
        <f>IF(ISBLANK(DA7),"",DA7)</f>
        <v>Szoboszlai</v>
      </c>
      <c r="DB102" s="472"/>
      <c r="DC102" s="448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2" t="str">
        <f>IF(ISBLANK(DH7),"",DH7)</f>
        <v>TAA</v>
      </c>
      <c r="DI102" s="472"/>
      <c r="DJ102" s="448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2" t="str">
        <f>IF(ISBLANK(DO7),"",DO7)</f>
        <v/>
      </c>
      <c r="DP102" s="472"/>
      <c r="DQ102" s="448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2" t="str">
        <f>IF(ISBLANK(DV7),"",DV7)</f>
        <v/>
      </c>
      <c r="DW102" s="472"/>
      <c r="DX102" s="448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2" t="str">
        <f>IF(ISBLANK(EC7),"",EC7)</f>
        <v>Tsimikas</v>
      </c>
      <c r="ED102" s="472"/>
      <c r="EE102" s="448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2" t="str">
        <f>IF(ISBLANK(EJ7),"",EJ7)</f>
        <v/>
      </c>
      <c r="EK102" s="472"/>
      <c r="EL102" s="448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2" t="str">
        <f>IF(ISBLANK(EQ7),"",EQ7)</f>
        <v>Salah</v>
      </c>
      <c r="ER102" s="472"/>
      <c r="ES102" s="448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2" t="str">
        <f>IF(ISBLANK(EX7),"",EX7)</f>
        <v>Salah</v>
      </c>
      <c r="EY102" s="472"/>
      <c r="EZ102" s="448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2" t="str">
        <f>IF(ISBLANK(FE7),"",FE7)</f>
        <v>Nunez</v>
      </c>
      <c r="FF102" s="472"/>
      <c r="FG102" s="448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2" t="str">
        <f>IF(ISBLANK(FL7),"",FL7)</f>
        <v>Salah</v>
      </c>
      <c r="FM102" s="472"/>
      <c r="FN102" s="448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2" t="str">
        <f>IF(ISBLANK(FS7),"",FS7)</f>
        <v/>
      </c>
      <c r="FT102" s="472"/>
      <c r="FU102" s="448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2" t="str">
        <f>IF(ISBLANK(FZ7),"",FZ7)</f>
        <v/>
      </c>
      <c r="GA102" s="472"/>
      <c r="GB102" s="448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72" t="str">
        <f>IF(ISBLANK(GG7),"",GG7)</f>
        <v/>
      </c>
      <c r="GH102" s="472"/>
      <c r="GI102" s="448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2" t="str">
        <f>IF(ISBLANK(GN7),"",GN7)</f>
        <v/>
      </c>
      <c r="GO102" s="472"/>
      <c r="GP102" s="448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47" t="str">
        <f>IF(ISBLANK(GU7),"",GU7)</f>
        <v/>
      </c>
      <c r="GV102" s="447"/>
      <c r="GW102" s="448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2" t="str">
        <f>IF(ISBLANK(HB7),"",HB7)</f>
        <v/>
      </c>
      <c r="HC102" s="472"/>
      <c r="HD102" s="448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47" t="str">
        <f>IF(ISBLANK(HI7),"",HI7)</f>
        <v/>
      </c>
      <c r="HJ102" s="447"/>
      <c r="HK102" s="448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2" t="str">
        <f>IF(ISBLANK(HP7),"",HP7)</f>
        <v/>
      </c>
      <c r="HQ102" s="472"/>
      <c r="HR102" s="448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72" t="str">
        <f>IF(ISBLANK(HW7),"",HW7)</f>
        <v/>
      </c>
      <c r="HX102" s="472"/>
      <c r="HY102" s="448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2" t="str">
        <f>IF(ISBLANK(ID7),"",ID7)</f>
        <v/>
      </c>
      <c r="IE102" s="472"/>
      <c r="IF102" s="448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47" t="str">
        <f>IF(ISBLANK(IK7),"",IK7)</f>
        <v/>
      </c>
      <c r="IL102" s="447"/>
      <c r="IM102" s="448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2" t="str">
        <f>IF(ISBLANK(IR7),"",IR7)</f>
        <v/>
      </c>
      <c r="IS102" s="472"/>
      <c r="IT102" s="448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2" t="str">
        <f>IF(ISBLANK(IY7),"",IY7)</f>
        <v/>
      </c>
      <c r="IZ102" s="472"/>
      <c r="JA102" s="448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2" t="str">
        <f>IF(ISBLANK(JF7),"",JF7)</f>
        <v/>
      </c>
      <c r="JG102" s="472"/>
      <c r="JH102" s="448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47" t="str">
        <f>IF(ISBLANK(JM7),"",JM7)</f>
        <v/>
      </c>
      <c r="JN102" s="447"/>
      <c r="JO102" s="448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2" t="str">
        <f>IF(ISBLANK(JT7),"",JT7)</f>
        <v/>
      </c>
      <c r="JU102" s="472"/>
      <c r="JV102" s="448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2" t="str">
        <f>IF(ISBLANK(KA7),"",KA7)</f>
        <v/>
      </c>
      <c r="KB102" s="472"/>
      <c r="KC102" s="448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47" t="str">
        <f>IF(ISBLANK(KH7),"",KH7)</f>
        <v/>
      </c>
      <c r="KI102" s="447"/>
      <c r="KJ102" s="448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2" t="str">
        <f>IF(ISBLANK(KO7),"",KO7)</f>
        <v/>
      </c>
      <c r="KP102" s="472"/>
      <c r="KQ102" s="448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2" t="str">
        <f>IF(ISBLANK(KV7),"",KV7)</f>
        <v/>
      </c>
      <c r="KW102" s="472"/>
      <c r="KX102" s="448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2" t="str">
        <f>IF(ISBLANK(LC7),"",LC7)</f>
        <v/>
      </c>
      <c r="LD102" s="472"/>
      <c r="LE102" s="448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47" t="str">
        <f>IF(ISBLANK(LJ7),"",LJ7)</f>
        <v/>
      </c>
      <c r="LK102" s="447"/>
      <c r="LL102" s="448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2" t="str">
        <f>IF(ISBLANK(LQ7),"",LQ7)</f>
        <v/>
      </c>
      <c r="LR102" s="472"/>
      <c r="LS102" s="448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47" t="str">
        <f>IF(ISBLANK(LX7),"",LX7)</f>
        <v/>
      </c>
      <c r="LY102" s="447"/>
      <c r="LZ102" s="448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2" t="str">
        <f>IF(ISBLANK(ME7),"",ME7)</f>
        <v/>
      </c>
      <c r="MF102" s="472"/>
      <c r="MG102" s="448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2" t="str">
        <f>IF(ISBLANK(ML7),"",ML7)</f>
        <v/>
      </c>
      <c r="MM102" s="472"/>
      <c r="MN102" s="448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2" t="str">
        <f>IF(ISBLANK(MS7),"",MS7)</f>
        <v/>
      </c>
      <c r="MT102" s="472"/>
      <c r="MU102" s="448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2" t="str">
        <f>IF(ISBLANK(MZ7),"",MZ7)</f>
        <v/>
      </c>
      <c r="NA102" s="472"/>
      <c r="NB102" s="448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47" t="str">
        <f>IF(ISBLANK(NG7),"",NG7)</f>
        <v/>
      </c>
      <c r="NH102" s="447"/>
      <c r="NI102" s="448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2" t="str">
        <f>IF(ISBLANK(NN7),"",NN7)</f>
        <v/>
      </c>
      <c r="NO102" s="472"/>
      <c r="NP102" s="448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2" t="str">
        <f>IF(ISBLANK(NU7),"",NU7)</f>
        <v/>
      </c>
      <c r="NV102" s="472"/>
      <c r="NW102" s="448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47" t="str">
        <f>IF(ISBLANK(OB7),"",OB7)</f>
        <v/>
      </c>
      <c r="OC102" s="447"/>
      <c r="OD102" s="448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2" t="str">
        <f>IF(ISBLANK(OI7),"",OI7)</f>
        <v/>
      </c>
      <c r="OJ102" s="472"/>
      <c r="OK102" s="448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2" t="str">
        <f>IF(ISBLANK(OP7),"",OP7)</f>
        <v/>
      </c>
      <c r="OQ102" s="472"/>
      <c r="OR102" s="448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2" t="str">
        <f>IF(ISBLANK(OW7),"",OW7)</f>
        <v/>
      </c>
      <c r="OX102" s="472"/>
      <c r="OY102" s="448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2" t="str">
        <f>IF(ISBLANK(PD7),"",PD7)</f>
        <v/>
      </c>
      <c r="PE102" s="472"/>
      <c r="PF102" s="448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2" t="str">
        <f>IF(ISBLANK(PK7),"",PK7)</f>
        <v/>
      </c>
      <c r="PL102" s="472"/>
      <c r="PM102" s="448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2" t="str">
        <f>IF(ISBLANK(PR7),"",PR7)</f>
        <v/>
      </c>
      <c r="PS102" s="472"/>
      <c r="PT102" s="448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2" t="str">
        <f>IF(ISBLANK(PY7),"",PY7)</f>
        <v/>
      </c>
      <c r="PZ102" s="472"/>
      <c r="QA102" s="448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2" t="str">
        <f>IF(ISBLANK(QF7),"",QF7)</f>
        <v/>
      </c>
      <c r="QG102" s="472"/>
      <c r="QH102" s="448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2" t="str">
        <f>IF(ISBLANK(QM7),"",QM7)</f>
        <v/>
      </c>
      <c r="QN102" s="472"/>
      <c r="QO102" s="448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2" t="str">
        <f>IF(ISBLANK(QT7),"",QT7)</f>
        <v/>
      </c>
      <c r="QU102" s="472"/>
      <c r="QV102" s="448"/>
    </row>
    <row r="103" spans="1:464" ht="15" customHeight="1" x14ac:dyDescent="0.2">
      <c r="A103" s="512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2" t="str">
        <f>IF(ISBLANK(G8),"",G8)</f>
        <v/>
      </c>
      <c r="H103" s="472"/>
      <c r="I103" s="448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2" t="str">
        <f>IF(ISBLANK(N8),"",N8)</f>
        <v/>
      </c>
      <c r="O103" s="472"/>
      <c r="P103" s="448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2" t="str">
        <f>IF(ISBLANK(U8),"",U8)</f>
        <v/>
      </c>
      <c r="V103" s="472"/>
      <c r="W103" s="448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2" t="str">
        <f>IF(ISBLANK(AB8),"",AB8)</f>
        <v/>
      </c>
      <c r="AC103" s="472"/>
      <c r="AD103" s="448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2" t="str">
        <f>IF(ISBLANK(AI8),"",AI8)</f>
        <v/>
      </c>
      <c r="AJ103" s="472"/>
      <c r="AK103" s="448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2" t="str">
        <f>IF(ISBLANK(AP8),"",AP8)</f>
        <v/>
      </c>
      <c r="AQ103" s="472"/>
      <c r="AR103" s="448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2" t="str">
        <f>IF(ISBLANK(AW8),"",AW8)</f>
        <v>Nunez</v>
      </c>
      <c r="AX103" s="472"/>
      <c r="AY103" s="448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2" t="str">
        <f>IF(ISBLANK(BD8),"",BD8)</f>
        <v>van Dijk</v>
      </c>
      <c r="BE103" s="472"/>
      <c r="BF103" s="448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2" t="str">
        <f>IF(ISBLANK(BK8),"",BK8)</f>
        <v>Quansah</v>
      </c>
      <c r="BL103" s="472"/>
      <c r="BM103" s="448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2" t="str">
        <f>IF(ISBLANK(BR8),"",BR8)</f>
        <v/>
      </c>
      <c r="BS103" s="472"/>
      <c r="BT103" s="448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2" t="str">
        <f>IF(ISBLANK(BY8),"",BY8)</f>
        <v/>
      </c>
      <c r="BZ103" s="472"/>
      <c r="CA103" s="448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2" t="str">
        <f>IF(ISBLANK(CF8),"",CF8)</f>
        <v/>
      </c>
      <c r="CG103" s="472"/>
      <c r="CH103" s="448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2" t="str">
        <f>IF(ISBLANK(CM8),"",CM8)</f>
        <v/>
      </c>
      <c r="CN103" s="472"/>
      <c r="CO103" s="448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2" t="str">
        <f>IF(ISBLANK(CT8),"",CT8)</f>
        <v>Nunez</v>
      </c>
      <c r="CU103" s="472"/>
      <c r="CV103" s="448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2" t="str">
        <f>IF(ISBLANK(DA8),"",DA8)</f>
        <v/>
      </c>
      <c r="DB103" s="472"/>
      <c r="DC103" s="448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2" t="str">
        <f>IF(ISBLANK(DH8),"",DH8)</f>
        <v/>
      </c>
      <c r="DI103" s="472"/>
      <c r="DJ103" s="448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2" t="str">
        <f>IF(ISBLANK(DO8),"",DO8)</f>
        <v/>
      </c>
      <c r="DP103" s="472"/>
      <c r="DQ103" s="448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2" t="str">
        <f>IF(ISBLANK(DV8),"",DV8)</f>
        <v/>
      </c>
      <c r="DW103" s="472"/>
      <c r="DX103" s="448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2" t="str">
        <f>IF(ISBLANK(EC8),"",EC8)</f>
        <v/>
      </c>
      <c r="ED103" s="472"/>
      <c r="EE103" s="448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2" t="str">
        <f>IF(ISBLANK(EJ8),"",EJ8)</f>
        <v/>
      </c>
      <c r="EK103" s="472"/>
      <c r="EL103" s="448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2" t="str">
        <f>IF(ISBLANK(EQ8),"",EQ8)</f>
        <v>TAA</v>
      </c>
      <c r="ER103" s="472"/>
      <c r="ES103" s="448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2" t="str">
        <f>IF(ISBLANK(EX8),"",EX8)</f>
        <v>Tsimikas</v>
      </c>
      <c r="EY103" s="472"/>
      <c r="EZ103" s="448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2" t="str">
        <f>IF(ISBLANK(FE8),"",FE8)</f>
        <v/>
      </c>
      <c r="FF103" s="472"/>
      <c r="FG103" s="448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2" t="str">
        <f>IF(ISBLANK(FL8),"",FL8)</f>
        <v/>
      </c>
      <c r="FM103" s="472"/>
      <c r="FN103" s="448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2" t="str">
        <f>IF(ISBLANK(FS8),"",FS8)</f>
        <v/>
      </c>
      <c r="FT103" s="472"/>
      <c r="FU103" s="448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2" t="str">
        <f>IF(ISBLANK(FZ8),"",FZ8)</f>
        <v/>
      </c>
      <c r="GA103" s="472"/>
      <c r="GB103" s="448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72" t="str">
        <f>IF(ISBLANK(GG8),"",GG8)</f>
        <v/>
      </c>
      <c r="GH103" s="472"/>
      <c r="GI103" s="448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2" t="str">
        <f>IF(ISBLANK(GN8),"",GN8)</f>
        <v/>
      </c>
      <c r="GO103" s="472"/>
      <c r="GP103" s="448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47" t="str">
        <f>IF(ISBLANK(GU8),"",GU8)</f>
        <v/>
      </c>
      <c r="GV103" s="447"/>
      <c r="GW103" s="448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2" t="str">
        <f>IF(ISBLANK(HB8),"",HB8)</f>
        <v/>
      </c>
      <c r="HC103" s="472"/>
      <c r="HD103" s="448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47" t="str">
        <f>IF(ISBLANK(HI8),"",HI8)</f>
        <v/>
      </c>
      <c r="HJ103" s="447"/>
      <c r="HK103" s="448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2" t="str">
        <f>IF(ISBLANK(HP8),"",HP8)</f>
        <v/>
      </c>
      <c r="HQ103" s="472"/>
      <c r="HR103" s="448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72" t="str">
        <f>IF(ISBLANK(HW8),"",HW8)</f>
        <v/>
      </c>
      <c r="HX103" s="472"/>
      <c r="HY103" s="448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2" t="str">
        <f>IF(ISBLANK(ID8),"",ID8)</f>
        <v/>
      </c>
      <c r="IE103" s="472"/>
      <c r="IF103" s="448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47" t="str">
        <f>IF(ISBLANK(IK8),"",IK8)</f>
        <v/>
      </c>
      <c r="IL103" s="447"/>
      <c r="IM103" s="448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2" t="str">
        <f>IF(ISBLANK(IR8),"",IR8)</f>
        <v/>
      </c>
      <c r="IS103" s="472"/>
      <c r="IT103" s="448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2" t="str">
        <f>IF(ISBLANK(IY8),"",IY8)</f>
        <v/>
      </c>
      <c r="IZ103" s="472"/>
      <c r="JA103" s="448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2" t="str">
        <f>IF(ISBLANK(JF8),"",JF8)</f>
        <v/>
      </c>
      <c r="JG103" s="472"/>
      <c r="JH103" s="448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47" t="str">
        <f>IF(ISBLANK(JM8),"",JM8)</f>
        <v/>
      </c>
      <c r="JN103" s="447"/>
      <c r="JO103" s="448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2" t="str">
        <f>IF(ISBLANK(JT8),"",JT8)</f>
        <v/>
      </c>
      <c r="JU103" s="472"/>
      <c r="JV103" s="448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2" t="str">
        <f>IF(ISBLANK(KA8),"",KA8)</f>
        <v/>
      </c>
      <c r="KB103" s="472"/>
      <c r="KC103" s="448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47" t="str">
        <f>IF(ISBLANK(KH8),"",KH8)</f>
        <v/>
      </c>
      <c r="KI103" s="447"/>
      <c r="KJ103" s="448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2" t="str">
        <f>IF(ISBLANK(KO8),"",KO8)</f>
        <v/>
      </c>
      <c r="KP103" s="472"/>
      <c r="KQ103" s="448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2" t="str">
        <f>IF(ISBLANK(KV8),"",KV8)</f>
        <v/>
      </c>
      <c r="KW103" s="472"/>
      <c r="KX103" s="448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2" t="str">
        <f>IF(ISBLANK(LC8),"",LC8)</f>
        <v/>
      </c>
      <c r="LD103" s="472"/>
      <c r="LE103" s="448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47" t="str">
        <f>IF(ISBLANK(LJ8),"",LJ8)</f>
        <v/>
      </c>
      <c r="LK103" s="447"/>
      <c r="LL103" s="448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2" t="str">
        <f>IF(ISBLANK(LQ8),"",LQ8)</f>
        <v/>
      </c>
      <c r="LR103" s="472"/>
      <c r="LS103" s="448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47" t="str">
        <f>IF(ISBLANK(LX8),"",LX8)</f>
        <v/>
      </c>
      <c r="LY103" s="447"/>
      <c r="LZ103" s="448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2" t="str">
        <f>IF(ISBLANK(ME8),"",ME8)</f>
        <v/>
      </c>
      <c r="MF103" s="472"/>
      <c r="MG103" s="448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2" t="str">
        <f>IF(ISBLANK(ML8),"",ML8)</f>
        <v/>
      </c>
      <c r="MM103" s="472"/>
      <c r="MN103" s="448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2" t="str">
        <f>IF(ISBLANK(MS8),"",MS8)</f>
        <v/>
      </c>
      <c r="MT103" s="472"/>
      <c r="MU103" s="448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2" t="str">
        <f>IF(ISBLANK(MZ8),"",MZ8)</f>
        <v/>
      </c>
      <c r="NA103" s="472"/>
      <c r="NB103" s="448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47" t="str">
        <f>IF(ISBLANK(NG8),"",NG8)</f>
        <v/>
      </c>
      <c r="NH103" s="447"/>
      <c r="NI103" s="448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2" t="str">
        <f>IF(ISBLANK(NN8),"",NN8)</f>
        <v/>
      </c>
      <c r="NO103" s="472"/>
      <c r="NP103" s="448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2" t="str">
        <f>IF(ISBLANK(NU8),"",NU8)</f>
        <v/>
      </c>
      <c r="NV103" s="472"/>
      <c r="NW103" s="448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47" t="str">
        <f>IF(ISBLANK(OB8),"",OB8)</f>
        <v/>
      </c>
      <c r="OC103" s="447"/>
      <c r="OD103" s="448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2" t="str">
        <f>IF(ISBLANK(OI8),"",OI8)</f>
        <v/>
      </c>
      <c r="OJ103" s="472"/>
      <c r="OK103" s="448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2" t="str">
        <f>IF(ISBLANK(OP8),"",OP8)</f>
        <v/>
      </c>
      <c r="OQ103" s="472"/>
      <c r="OR103" s="448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2" t="str">
        <f>IF(ISBLANK(OW8),"",OW8)</f>
        <v/>
      </c>
      <c r="OX103" s="472"/>
      <c r="OY103" s="448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2" t="str">
        <f>IF(ISBLANK(PD8),"",PD8)</f>
        <v/>
      </c>
      <c r="PE103" s="472"/>
      <c r="PF103" s="448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2" t="str">
        <f>IF(ISBLANK(PK8),"",PK8)</f>
        <v/>
      </c>
      <c r="PL103" s="472"/>
      <c r="PM103" s="448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2" t="str">
        <f>IF(ISBLANK(PR8),"",PR8)</f>
        <v/>
      </c>
      <c r="PS103" s="472"/>
      <c r="PT103" s="448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2" t="str">
        <f>IF(ISBLANK(PY8),"",PY8)</f>
        <v/>
      </c>
      <c r="PZ103" s="472"/>
      <c r="QA103" s="448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2" t="str">
        <f>IF(ISBLANK(QF8),"",QF8)</f>
        <v/>
      </c>
      <c r="QG103" s="472"/>
      <c r="QH103" s="448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2" t="str">
        <f>IF(ISBLANK(QM8),"",QM8)</f>
        <v/>
      </c>
      <c r="QN103" s="472"/>
      <c r="QO103" s="448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2" t="str">
        <f>IF(ISBLANK(QT8),"",QT8)</f>
        <v/>
      </c>
      <c r="QU103" s="472"/>
      <c r="QV103" s="448"/>
    </row>
    <row r="104" spans="1:464" ht="15" customHeight="1" x14ac:dyDescent="0.2">
      <c r="A104" s="512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7" t="str">
        <f>IF(ISBLANK(G9),"",G9)</f>
        <v/>
      </c>
      <c r="H104" s="447"/>
      <c r="I104" s="448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7" t="str">
        <f>IF(ISBLANK(N9),"",N9)</f>
        <v/>
      </c>
      <c r="O104" s="447"/>
      <c r="P104" s="448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7" t="str">
        <f>IF(ISBLANK(U9),"",U9)</f>
        <v/>
      </c>
      <c r="V104" s="447"/>
      <c r="W104" s="448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7" t="str">
        <f>IF(ISBLANK(AB9),"",AB9)</f>
        <v/>
      </c>
      <c r="AC104" s="447"/>
      <c r="AD104" s="448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7" t="str">
        <f>IF(ISBLANK(AI9),"",AI9)</f>
        <v/>
      </c>
      <c r="AJ104" s="447"/>
      <c r="AK104" s="448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7" t="str">
        <f>IF(ISBLANK(AP9),"",AP9)</f>
        <v/>
      </c>
      <c r="AQ104" s="447"/>
      <c r="AR104" s="448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2" t="str">
        <f>IF(ISBLANK(AW9),"",AW9)</f>
        <v/>
      </c>
      <c r="AX104" s="472"/>
      <c r="AY104" s="448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7" t="str">
        <f>IF(ISBLANK(BD9),"",BD9)</f>
        <v/>
      </c>
      <c r="BE104" s="447"/>
      <c r="BF104" s="448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2" t="str">
        <f>IF(ISBLANK(BK9),"",BK9)</f>
        <v/>
      </c>
      <c r="BL104" s="472"/>
      <c r="BM104" s="448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7" t="str">
        <f>IF(ISBLANK(BR9),"",BR9)</f>
        <v/>
      </c>
      <c r="BS104" s="447"/>
      <c r="BT104" s="448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7" t="str">
        <f>IF(ISBLANK(BY9),"",BY9)</f>
        <v/>
      </c>
      <c r="BZ104" s="447"/>
      <c r="CA104" s="448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7" t="str">
        <f>IF(ISBLANK(CF9),"",CF9)</f>
        <v/>
      </c>
      <c r="CG104" s="447"/>
      <c r="CH104" s="448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7" t="str">
        <f>IF(ISBLANK(CM9),"",CM9)</f>
        <v/>
      </c>
      <c r="CN104" s="447"/>
      <c r="CO104" s="448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7" t="str">
        <f>IF(ISBLANK(CT9),"",CT9)</f>
        <v>Gakpo</v>
      </c>
      <c r="CU104" s="447"/>
      <c r="CV104" s="448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7" t="str">
        <f>IF(ISBLANK(DA9),"",DA9)</f>
        <v/>
      </c>
      <c r="DB104" s="447"/>
      <c r="DC104" s="448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7" t="str">
        <f>IF(ISBLANK(DH9),"",DH9)</f>
        <v/>
      </c>
      <c r="DI104" s="447"/>
      <c r="DJ104" s="448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2" t="str">
        <f>IF(ISBLANK(DO9),"",DO9)</f>
        <v/>
      </c>
      <c r="DP104" s="472"/>
      <c r="DQ104" s="448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7" t="str">
        <f>IF(ISBLANK(DV9),"",DV9)</f>
        <v/>
      </c>
      <c r="DW104" s="447"/>
      <c r="DX104" s="448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7" t="str">
        <f>IF(ISBLANK(EC9),"",EC9)</f>
        <v/>
      </c>
      <c r="ED104" s="447"/>
      <c r="EE104" s="448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7" t="str">
        <f>IF(ISBLANK(EJ9),"",EJ9)</f>
        <v/>
      </c>
      <c r="EK104" s="447"/>
      <c r="EL104" s="448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7" t="str">
        <f>IF(ISBLANK(EQ9),"",EQ9)</f>
        <v/>
      </c>
      <c r="ER104" s="447"/>
      <c r="ES104" s="448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7" t="str">
        <f>IF(ISBLANK(EX9),"",EX9)</f>
        <v/>
      </c>
      <c r="EY104" s="447"/>
      <c r="EZ104" s="448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7" t="str">
        <f>IF(ISBLANK(FE9),"",FE9)</f>
        <v/>
      </c>
      <c r="FF104" s="447"/>
      <c r="FG104" s="448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7" t="str">
        <f>IF(ISBLANK(FL9),"",FL9)</f>
        <v/>
      </c>
      <c r="FM104" s="447"/>
      <c r="FN104" s="448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7" t="str">
        <f>IF(ISBLANK(FS9),"",FS9)</f>
        <v/>
      </c>
      <c r="FT104" s="447"/>
      <c r="FU104" s="448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7" t="str">
        <f>IF(ISBLANK(FZ9),"",FZ9)</f>
        <v/>
      </c>
      <c r="GA104" s="447"/>
      <c r="GB104" s="448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7" t="str">
        <f>IF(ISBLANK(GG9),"",GG9)</f>
        <v/>
      </c>
      <c r="GH104" s="447"/>
      <c r="GI104" s="448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7" t="str">
        <f>IF(ISBLANK(GN9),"",GN9)</f>
        <v/>
      </c>
      <c r="GO104" s="447"/>
      <c r="GP104" s="448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7" t="str">
        <f>IF(ISBLANK(GU9),"",GU9)</f>
        <v/>
      </c>
      <c r="GV104" s="447"/>
      <c r="GW104" s="448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7" t="str">
        <f>IF(ISBLANK(HB9),"",HB9)</f>
        <v/>
      </c>
      <c r="HC104" s="447"/>
      <c r="HD104" s="448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7" t="str">
        <f>IF(ISBLANK(HI9),"",HI9)</f>
        <v/>
      </c>
      <c r="HJ104" s="447"/>
      <c r="HK104" s="448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7" t="str">
        <f>IF(ISBLANK(HP9),"",HP9)</f>
        <v/>
      </c>
      <c r="HQ104" s="447"/>
      <c r="HR104" s="448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72" t="str">
        <f>IF(ISBLANK(HW9),"",HW9)</f>
        <v/>
      </c>
      <c r="HX104" s="472"/>
      <c r="HY104" s="448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7" t="str">
        <f>IF(ISBLANK(ID9),"",ID9)</f>
        <v/>
      </c>
      <c r="IE104" s="447"/>
      <c r="IF104" s="448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7" t="str">
        <f>IF(ISBLANK(IK9),"",IK9)</f>
        <v/>
      </c>
      <c r="IL104" s="447"/>
      <c r="IM104" s="448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7" t="str">
        <f>IF(ISBLANK(IR9),"",IR9)</f>
        <v/>
      </c>
      <c r="IS104" s="447"/>
      <c r="IT104" s="448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7" t="str">
        <f>IF(ISBLANK(IY9),"",IY9)</f>
        <v/>
      </c>
      <c r="IZ104" s="447"/>
      <c r="JA104" s="448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7" t="str">
        <f>IF(ISBLANK(JF9),"",JF9)</f>
        <v/>
      </c>
      <c r="JG104" s="447"/>
      <c r="JH104" s="448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7" t="str">
        <f>IF(ISBLANK(JM9),"",JM9)</f>
        <v/>
      </c>
      <c r="JN104" s="447"/>
      <c r="JO104" s="448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7" t="str">
        <f>IF(ISBLANK(JT9),"",JT9)</f>
        <v/>
      </c>
      <c r="JU104" s="447"/>
      <c r="JV104" s="448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7" t="str">
        <f>IF(ISBLANK(KA9),"",KA9)</f>
        <v/>
      </c>
      <c r="KB104" s="447"/>
      <c r="KC104" s="448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7" t="str">
        <f>IF(ISBLANK(KH9),"",KH9)</f>
        <v/>
      </c>
      <c r="KI104" s="447"/>
      <c r="KJ104" s="448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7" t="str">
        <f>IF(ISBLANK(KO9),"",KO9)</f>
        <v/>
      </c>
      <c r="KP104" s="447"/>
      <c r="KQ104" s="448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7" t="str">
        <f>IF(ISBLANK(KV9),"",KV9)</f>
        <v/>
      </c>
      <c r="KW104" s="447"/>
      <c r="KX104" s="448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7" t="str">
        <f>IF(ISBLANK(LC9),"",LC9)</f>
        <v/>
      </c>
      <c r="LD104" s="447"/>
      <c r="LE104" s="448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7" t="str">
        <f>IF(ISBLANK(LJ9),"",LJ9)</f>
        <v/>
      </c>
      <c r="LK104" s="447"/>
      <c r="LL104" s="448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7" t="str">
        <f>IF(ISBLANK(LQ9),"",LQ9)</f>
        <v/>
      </c>
      <c r="LR104" s="447"/>
      <c r="LS104" s="448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7" t="str">
        <f>IF(ISBLANK(LX9),"",LX9)</f>
        <v/>
      </c>
      <c r="LY104" s="447"/>
      <c r="LZ104" s="448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7" t="str">
        <f>IF(ISBLANK(ME9),"",ME9)</f>
        <v/>
      </c>
      <c r="MF104" s="447"/>
      <c r="MG104" s="448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7" t="str">
        <f>IF(ISBLANK(ML9),"",ML9)</f>
        <v/>
      </c>
      <c r="MM104" s="447"/>
      <c r="MN104" s="448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7" t="str">
        <f>IF(ISBLANK(MS9),"",MS9)</f>
        <v/>
      </c>
      <c r="MT104" s="447"/>
      <c r="MU104" s="448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7" t="str">
        <f>IF(ISBLANK(MZ9),"",MZ9)</f>
        <v/>
      </c>
      <c r="NA104" s="447"/>
      <c r="NB104" s="448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7" t="str">
        <f>IF(ISBLANK(NG9),"",NG9)</f>
        <v/>
      </c>
      <c r="NH104" s="447"/>
      <c r="NI104" s="448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7" t="str">
        <f>IF(ISBLANK(NN9),"",NN9)</f>
        <v/>
      </c>
      <c r="NO104" s="447"/>
      <c r="NP104" s="448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7" t="str">
        <f>IF(ISBLANK(NU9),"",NU9)</f>
        <v/>
      </c>
      <c r="NV104" s="447"/>
      <c r="NW104" s="448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7" t="str">
        <f>IF(ISBLANK(OB9),"",OB9)</f>
        <v/>
      </c>
      <c r="OC104" s="447"/>
      <c r="OD104" s="448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7" t="str">
        <f>IF(ISBLANK(OI9),"",OI9)</f>
        <v/>
      </c>
      <c r="OJ104" s="447"/>
      <c r="OK104" s="448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7" t="str">
        <f>IF(ISBLANK(OP9),"",OP9)</f>
        <v/>
      </c>
      <c r="OQ104" s="447"/>
      <c r="OR104" s="448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7" t="str">
        <f>IF(ISBLANK(OW9),"",OW9)</f>
        <v/>
      </c>
      <c r="OX104" s="447"/>
      <c r="OY104" s="448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7" t="str">
        <f>IF(ISBLANK(PD9),"",PD9)</f>
        <v/>
      </c>
      <c r="PE104" s="447"/>
      <c r="PF104" s="448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7" t="str">
        <f>IF(ISBLANK(PK9),"",PK9)</f>
        <v/>
      </c>
      <c r="PL104" s="447"/>
      <c r="PM104" s="448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7" t="str">
        <f>IF(ISBLANK(PR9),"",PR9)</f>
        <v/>
      </c>
      <c r="PS104" s="447"/>
      <c r="PT104" s="448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7" t="str">
        <f>IF(ISBLANK(PY9),"",PY9)</f>
        <v/>
      </c>
      <c r="PZ104" s="447"/>
      <c r="QA104" s="448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7" t="str">
        <f>IF(ISBLANK(QF9),"",QF9)</f>
        <v/>
      </c>
      <c r="QG104" s="447"/>
      <c r="QH104" s="448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7" t="str">
        <f>IF(ISBLANK(QM9),"",QM9)</f>
        <v/>
      </c>
      <c r="QN104" s="447"/>
      <c r="QO104" s="448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2" t="str">
        <f>IF(ISBLANK(QT9),"",QT9)</f>
        <v/>
      </c>
      <c r="QU104" s="472"/>
      <c r="QV104" s="448"/>
    </row>
    <row r="105" spans="1:464" ht="15" customHeight="1" x14ac:dyDescent="0.2">
      <c r="A105" s="512"/>
      <c r="B105" s="86" t="s">
        <v>149</v>
      </c>
      <c r="C105" s="80"/>
      <c r="D105" s="449">
        <f>IF(ISBLANK(I3),"",COUNTIF(H12:H90,"=10"))</f>
        <v>0</v>
      </c>
      <c r="E105" s="449"/>
      <c r="F105" s="450" t="e">
        <f>IF(ISBLANK(I3),"",D105/D92)</f>
        <v>#DIV/0!</v>
      </c>
      <c r="G105" s="450"/>
      <c r="H105" s="77"/>
      <c r="I105" s="90"/>
      <c r="J105" s="83"/>
      <c r="K105" s="449">
        <f>IF(ISBLANK(P3),"",COUNTIF(O12:O90,"=10"))</f>
        <v>12</v>
      </c>
      <c r="L105" s="449"/>
      <c r="M105" s="450">
        <f>IF(ISBLANK(P3),"",K105/K92)</f>
        <v>0.17910447761194029</v>
      </c>
      <c r="N105" s="450"/>
      <c r="O105" s="77"/>
      <c r="P105" s="90"/>
      <c r="Q105" s="84"/>
      <c r="R105" s="449">
        <f>IF(ISBLANK(W3),"",COUNTIF(V12:V90,"=10"))</f>
        <v>16</v>
      </c>
      <c r="S105" s="449"/>
      <c r="T105" s="450">
        <f>IF(ISBLANK(W3),"",R105/R92)</f>
        <v>0.25806451612903225</v>
      </c>
      <c r="U105" s="450"/>
      <c r="V105" s="77"/>
      <c r="W105" s="90"/>
      <c r="X105" s="84"/>
      <c r="Y105" s="449">
        <f>IF(ISBLANK(AD3),"",COUNTIF(AC12:AC90,"=10"))</f>
        <v>26</v>
      </c>
      <c r="Z105" s="449"/>
      <c r="AA105" s="450">
        <f>IF(ISBLANK(AD3),"",Y105/Y92)</f>
        <v>0.41935483870967744</v>
      </c>
      <c r="AB105" s="450"/>
      <c r="AC105" s="77"/>
      <c r="AD105" s="90"/>
      <c r="AE105" s="84"/>
      <c r="AF105" s="449">
        <f>IF(ISBLANK(AK3),"",COUNTIF(AJ12:AJ90,"=10"))</f>
        <v>23</v>
      </c>
      <c r="AG105" s="449"/>
      <c r="AH105" s="450">
        <f>IF(ISBLANK(AK3),"",AF105/AF92)</f>
        <v>0.39655172413793105</v>
      </c>
      <c r="AI105" s="450"/>
      <c r="AJ105" s="77"/>
      <c r="AK105" s="90"/>
      <c r="AL105" s="84"/>
      <c r="AM105" s="449">
        <f>IF(ISBLANK(AR3),"",COUNTIF(AQ12:AQ90,"=10"))</f>
        <v>31</v>
      </c>
      <c r="AN105" s="449"/>
      <c r="AO105" s="450">
        <f>IF(ISBLANK(AR3),"",AM105/AM92)</f>
        <v>0.5</v>
      </c>
      <c r="AP105" s="450"/>
      <c r="AQ105" s="77"/>
      <c r="AR105" s="90"/>
      <c r="AS105" s="84"/>
      <c r="AT105" s="449">
        <f>IF(ISBLANK(AY3),"",COUNTIF(AX12:AX90,"=10"))</f>
        <v>30</v>
      </c>
      <c r="AU105" s="449"/>
      <c r="AV105" s="450">
        <f>IF(ISBLANK(AY3),"",AT105/AT92)</f>
        <v>0.5</v>
      </c>
      <c r="AW105" s="450"/>
      <c r="AX105" s="77"/>
      <c r="AY105" s="90"/>
      <c r="AZ105" s="84"/>
      <c r="BA105" s="449">
        <f>IF(ISBLANK(BF3),"",COUNTIF(BE12:BE90,"=10"))</f>
        <v>18</v>
      </c>
      <c r="BB105" s="449"/>
      <c r="BC105" s="450">
        <f>IF(ISBLANK(BF3),"",BA105/BA92)</f>
        <v>0.35294117647058826</v>
      </c>
      <c r="BD105" s="450"/>
      <c r="BE105" s="77"/>
      <c r="BF105" s="90"/>
      <c r="BG105" s="84"/>
      <c r="BH105" s="449">
        <f>IF(ISBLANK(BM3),"",COUNTIF(BL12:BL90,"=10"))</f>
        <v>21</v>
      </c>
      <c r="BI105" s="449"/>
      <c r="BJ105" s="450">
        <f>IF(ISBLANK(BM3),"",BH105/BH92)</f>
        <v>0.3888888888888889</v>
      </c>
      <c r="BK105" s="450"/>
      <c r="BL105" s="77"/>
      <c r="BM105" s="90"/>
      <c r="BN105" s="84"/>
      <c r="BO105" s="449">
        <f>IF(ISBLANK(BT3),"",COUNTIF(BS12:BS90,"=10"))</f>
        <v>10</v>
      </c>
      <c r="BP105" s="449"/>
      <c r="BQ105" s="450">
        <f>IF(ISBLANK(BT3),"",BO105/BO92)</f>
        <v>0.17241379310344829</v>
      </c>
      <c r="BR105" s="450"/>
      <c r="BS105" s="77"/>
      <c r="BT105" s="90"/>
      <c r="BU105" s="84"/>
      <c r="BV105" s="449">
        <f>IF(ISBLANK(CA3),"",COUNTIF(BZ12:BZ90,"=10"))</f>
        <v>15</v>
      </c>
      <c r="BW105" s="449"/>
      <c r="BX105" s="450">
        <f>IF(ISBLANK(CA3),"",BV105/BV92)</f>
        <v>0.26315789473684209</v>
      </c>
      <c r="BY105" s="450"/>
      <c r="BZ105" s="77"/>
      <c r="CA105" s="90"/>
      <c r="CB105" s="84"/>
      <c r="CC105" s="449">
        <f>IF(ISBLANK(CH3),"",COUNTIF(CG12:CG90,"=10"))</f>
        <v>12</v>
      </c>
      <c r="CD105" s="449"/>
      <c r="CE105" s="450">
        <f>IF(ISBLANK(CH3),"",CC105/CC92)</f>
        <v>0.22222222222222221</v>
      </c>
      <c r="CF105" s="450"/>
      <c r="CG105" s="77"/>
      <c r="CH105" s="90"/>
      <c r="CI105" s="84"/>
      <c r="CJ105" s="449">
        <f>IF(ISBLANK(CO3),"",COUNTIF(CN12:CN90,"=10"))</f>
        <v>20</v>
      </c>
      <c r="CK105" s="449"/>
      <c r="CL105" s="450">
        <f>IF(ISBLANK(CO3),"",CJ105/CJ92)</f>
        <v>0.35087719298245612</v>
      </c>
      <c r="CM105" s="450"/>
      <c r="CN105" s="77"/>
      <c r="CO105" s="90"/>
      <c r="CP105" s="84"/>
      <c r="CQ105" s="449">
        <f>IF(ISBLANK(CV3),"",COUNTIF(CU12:CU90,"=10"))</f>
        <v>4</v>
      </c>
      <c r="CR105" s="449"/>
      <c r="CS105" s="450">
        <f>IF(ISBLANK(CV3),"",CQ105/CQ92)</f>
        <v>7.407407407407407E-2</v>
      </c>
      <c r="CT105" s="450"/>
      <c r="CU105" s="77"/>
      <c r="CV105" s="90"/>
      <c r="CW105" s="84"/>
      <c r="CX105" s="449">
        <f>IF(ISBLANK(DC3),"",COUNTIF(DB12:DB90,"=10"))</f>
        <v>23</v>
      </c>
      <c r="CY105" s="449"/>
      <c r="CZ105" s="450">
        <f>IF(ISBLANK(DC3),"",CX105/CX92)</f>
        <v>0.43396226415094341</v>
      </c>
      <c r="DA105" s="450"/>
      <c r="DB105" s="77"/>
      <c r="DC105" s="90"/>
      <c r="DD105" s="84"/>
      <c r="DE105" s="449">
        <f>IF(ISBLANK(DJ3),"",COUNTIF(DI12:DI90,"=10"))</f>
        <v>23</v>
      </c>
      <c r="DF105" s="449"/>
      <c r="DG105" s="450">
        <f>IF(ISBLANK(DJ3),"",DE105/DE92)</f>
        <v>0.44230769230769229</v>
      </c>
      <c r="DH105" s="450"/>
      <c r="DI105" s="77"/>
      <c r="DJ105" s="90"/>
      <c r="DK105" s="84"/>
      <c r="DL105" s="449">
        <f>IF(ISBLANK(DQ3),"",COUNTIF(DP12:DP90,"=10"))</f>
        <v>1</v>
      </c>
      <c r="DM105" s="449"/>
      <c r="DN105" s="450">
        <f>IF(ISBLANK(DQ3),"",DL105/DL92)</f>
        <v>1.7543859649122806E-2</v>
      </c>
      <c r="DO105" s="450"/>
      <c r="DP105" s="77"/>
      <c r="DQ105" s="90"/>
      <c r="DR105" s="84"/>
      <c r="DS105" s="449">
        <f>IF(ISBLANK(DX3),"",COUNTIF(DW12:DW90,"=10"))</f>
        <v>2</v>
      </c>
      <c r="DT105" s="449"/>
      <c r="DU105" s="450">
        <f>IF(ISBLANK(DX3),"",DS105/DS92)</f>
        <v>4.5454545454545456E-2</v>
      </c>
      <c r="DV105" s="450"/>
      <c r="DW105" s="77"/>
      <c r="DX105" s="90"/>
      <c r="DY105" s="84"/>
      <c r="DZ105" s="449">
        <f>IF(ISBLANK(EE3),"",COUNTIF(ED12:ED90,"=10"))</f>
        <v>25</v>
      </c>
      <c r="EA105" s="449"/>
      <c r="EB105" s="450">
        <f>IF(ISBLANK(EE3),"",DZ105/DZ92)</f>
        <v>0.48076923076923078</v>
      </c>
      <c r="EC105" s="450"/>
      <c r="ED105" s="77"/>
      <c r="EE105" s="90"/>
      <c r="EF105" s="84"/>
      <c r="EG105" s="449">
        <f>IF(ISBLANK(EL3),"",COUNTIF(EK12:EK90,"=10"))</f>
        <v>11</v>
      </c>
      <c r="EH105" s="449"/>
      <c r="EI105" s="450">
        <f>IF(ISBLANK(EL3),"",EG105/EG92)</f>
        <v>0.21568627450980393</v>
      </c>
      <c r="EJ105" s="450"/>
      <c r="EK105" s="77"/>
      <c r="EL105" s="90"/>
      <c r="EM105" s="84"/>
      <c r="EN105" s="449">
        <f>IF(ISBLANK(ES3),"",COUNTIF(ER12:ER90,"=10"))</f>
        <v>19</v>
      </c>
      <c r="EO105" s="449"/>
      <c r="EP105" s="450">
        <f>IF(ISBLANK(ES3),"",EN105/EN92)</f>
        <v>0.37254901960784315</v>
      </c>
      <c r="EQ105" s="450"/>
      <c r="ER105" s="77"/>
      <c r="ES105" s="90"/>
      <c r="ET105" s="84"/>
      <c r="EU105" s="449">
        <f>IF(ISBLANK(EZ3),"",COUNTIF(EY12:EY90,"=10"))</f>
        <v>0</v>
      </c>
      <c r="EV105" s="449"/>
      <c r="EW105" s="450">
        <f>IF(ISBLANK(EZ3),"",EU105/EU92)</f>
        <v>0</v>
      </c>
      <c r="EX105" s="450"/>
      <c r="EY105" s="77"/>
      <c r="EZ105" s="90"/>
      <c r="FA105" s="84"/>
      <c r="FB105" s="449">
        <f>IF(ISBLANK(BM3),"",COUNTIF(FF12:FF90,"=10"))</f>
        <v>12</v>
      </c>
      <c r="FC105" s="449"/>
      <c r="FD105" s="450">
        <f>IF(ISBLANK(BM3),"",FB105/FB92)</f>
        <v>0.25531914893617019</v>
      </c>
      <c r="FE105" s="450"/>
      <c r="FF105" s="77"/>
      <c r="FG105" s="90"/>
      <c r="FH105" s="84"/>
      <c r="FI105" s="449">
        <f>IF(ISBLANK(FN3),"",COUNTIF(FM12:FM90,"=10"))</f>
        <v>21</v>
      </c>
      <c r="FJ105" s="449"/>
      <c r="FK105" s="450">
        <f>IF(ISBLANK(FN3),"",FI105/FI92)</f>
        <v>0.44680851063829785</v>
      </c>
      <c r="FL105" s="450"/>
      <c r="FM105" s="77"/>
      <c r="FN105" s="90"/>
      <c r="FO105" s="84"/>
      <c r="FP105" s="449">
        <f>IF(ISBLANK(DJ3),"",COUNTIF(FT12:FT90,"=10"))</f>
        <v>17</v>
      </c>
      <c r="FQ105" s="449"/>
      <c r="FR105" s="450">
        <f>IF(ISBLANK(DJ3),"",FP105/FP92)</f>
        <v>0.33333333333333331</v>
      </c>
      <c r="FS105" s="450"/>
      <c r="FT105" s="77"/>
      <c r="FU105" s="90"/>
      <c r="FV105" s="84"/>
      <c r="FW105" s="449">
        <f>IF(ISBLANK(GB3),"",COUNTIF(GA12:GA90,"=10"))</f>
        <v>1</v>
      </c>
      <c r="FX105" s="449"/>
      <c r="FY105" s="450">
        <f>IF(ISBLANK(GB3),"",FW105/FW92)</f>
        <v>2.0833333333333332E-2</v>
      </c>
      <c r="FZ105" s="450"/>
      <c r="GA105" s="77"/>
      <c r="GB105" s="90"/>
      <c r="GC105" s="84"/>
      <c r="GD105" s="449" t="str">
        <f>IF(ISBLANK(GP3),"",COUNTIF(GH12:GH90,"=10"))</f>
        <v/>
      </c>
      <c r="GE105" s="449"/>
      <c r="GF105" s="450" t="str">
        <f>IF(ISBLANK(GP3),"",GD105/GD92)</f>
        <v/>
      </c>
      <c r="GG105" s="450"/>
      <c r="GH105" s="77"/>
      <c r="GI105" s="90"/>
      <c r="GJ105" s="84"/>
      <c r="GK105" s="449" t="str">
        <f>IF(ISBLANK(GW3),"",COUNTIF(GO12:GO90,"=10"))</f>
        <v/>
      </c>
      <c r="GL105" s="449"/>
      <c r="GM105" s="450" t="str">
        <f>IF(ISBLANK(GW3),"",GK105/GK92)</f>
        <v/>
      </c>
      <c r="GN105" s="450"/>
      <c r="GO105" s="77"/>
      <c r="GP105" s="90"/>
      <c r="GQ105" s="84"/>
      <c r="GR105" s="449" t="str">
        <f>IF(ISBLANK(GI3),"",COUNTIF(GV12:GV90,"=10"))</f>
        <v/>
      </c>
      <c r="GS105" s="449"/>
      <c r="GT105" s="450" t="str">
        <f>IF(ISBLANK(GI3),"",GR105/GR92)</f>
        <v/>
      </c>
      <c r="GU105" s="450"/>
      <c r="GV105" s="77"/>
      <c r="GW105" s="90"/>
      <c r="GX105" s="84"/>
      <c r="GY105" s="449" t="str">
        <f>IF(ISBLANK(HK3),"",COUNTIF(HC12:HC90,"=10"))</f>
        <v/>
      </c>
      <c r="GZ105" s="449"/>
      <c r="HA105" s="450" t="str">
        <f>IF(ISBLANK(HK3),"",GY105/GY92)</f>
        <v/>
      </c>
      <c r="HB105" s="450"/>
      <c r="HC105" s="77"/>
      <c r="HD105" s="90"/>
      <c r="HE105" s="84"/>
      <c r="HF105" s="449" t="str">
        <f>IF(ISBLANK(HD3),"",COUNTIF(HJ12:HJ90,"=10"))</f>
        <v/>
      </c>
      <c r="HG105" s="449"/>
      <c r="HH105" s="450" t="str">
        <f>IF(ISBLANK(HD3),"",HF105/HF92)</f>
        <v/>
      </c>
      <c r="HI105" s="450"/>
      <c r="HJ105" s="77"/>
      <c r="HK105" s="90"/>
      <c r="HL105" s="84"/>
      <c r="HM105" s="449" t="str">
        <f>IF(ISBLANK(HY3),"",COUNTIF(HQ12:HQ90,"=10"))</f>
        <v/>
      </c>
      <c r="HN105" s="449"/>
      <c r="HO105" s="450" t="str">
        <f>IF(ISBLANK(HY3),"",HM105/HM92)</f>
        <v/>
      </c>
      <c r="HP105" s="450"/>
      <c r="HQ105" s="77"/>
      <c r="HR105" s="90"/>
      <c r="HS105" s="84"/>
      <c r="HT105" s="449" t="str">
        <f>IF(ISBLANK(HR3),"",COUNTIF(HX12:HX90,"=10"))</f>
        <v/>
      </c>
      <c r="HU105" s="449"/>
      <c r="HV105" s="450" t="str">
        <f>IF(ISBLANK(HR3),"",HT105/HT92)</f>
        <v/>
      </c>
      <c r="HW105" s="450"/>
      <c r="HX105" s="77"/>
      <c r="HY105" s="90"/>
      <c r="HZ105" s="84"/>
      <c r="IA105" s="449" t="str">
        <f>IF(ISBLANK(IM3),"",COUNTIF(IE12:IE90,"=10"))</f>
        <v/>
      </c>
      <c r="IB105" s="449"/>
      <c r="IC105" s="450" t="str">
        <f>IF(ISBLANK(IM3),"",IA105/IA92)</f>
        <v/>
      </c>
      <c r="ID105" s="450"/>
      <c r="IE105" s="77"/>
      <c r="IF105" s="90"/>
      <c r="IG105" s="84"/>
      <c r="IH105" s="449" t="str">
        <f>IF(ISBLANK(IF3),"",COUNTIF(IL12:IL90,"=10"))</f>
        <v/>
      </c>
      <c r="II105" s="449"/>
      <c r="IJ105" s="450" t="str">
        <f>IF(ISBLANK(IF3),"",IH105/IH92)</f>
        <v/>
      </c>
      <c r="IK105" s="450"/>
      <c r="IL105" s="77"/>
      <c r="IM105" s="90"/>
      <c r="IN105" s="84"/>
      <c r="IO105" s="449" t="str">
        <f>IF(ISBLANK(IT3),"",COUNTIF(IS12:IS90,"=10"))</f>
        <v/>
      </c>
      <c r="IP105" s="449"/>
      <c r="IQ105" s="450" t="str">
        <f>IF(ISBLANK(IT3),"",IO105/IO92)</f>
        <v/>
      </c>
      <c r="IR105" s="450"/>
      <c r="IS105" s="77"/>
      <c r="IT105" s="90"/>
      <c r="IU105" s="84"/>
      <c r="IV105" s="449" t="str">
        <f>IF(ISBLANK(JA3),"",COUNTIF(IZ12:IZ90,"=10"))</f>
        <v/>
      </c>
      <c r="IW105" s="449"/>
      <c r="IX105" s="450" t="str">
        <f>IF(ISBLANK(JA3),"",IV105/IV92)</f>
        <v/>
      </c>
      <c r="IY105" s="450"/>
      <c r="IZ105" s="77"/>
      <c r="JA105" s="90"/>
      <c r="JB105" s="84"/>
      <c r="JC105" s="449" t="str">
        <f>IF(ISBLANK(JO3),"",COUNTIF(JG12:JG90,"=10"))</f>
        <v/>
      </c>
      <c r="JD105" s="449"/>
      <c r="JE105" s="450" t="str">
        <f>IF(ISBLANK(JO3),"",JC105/JC92)</f>
        <v/>
      </c>
      <c r="JF105" s="450"/>
      <c r="JG105" s="77"/>
      <c r="JH105" s="90"/>
      <c r="JI105" s="84"/>
      <c r="JJ105" s="449" t="str">
        <f>IF(ISBLANK(JH3),"",COUNTIF(JN12:JN90,"=10"))</f>
        <v/>
      </c>
      <c r="JK105" s="449"/>
      <c r="JL105" s="450" t="str">
        <f>IF(ISBLANK(JH3),"",JJ105/JJ92)</f>
        <v/>
      </c>
      <c r="JM105" s="450"/>
      <c r="JN105" s="77"/>
      <c r="JO105" s="90"/>
      <c r="JP105" s="84"/>
      <c r="JQ105" s="449" t="str">
        <f>IF(ISBLANK(JV3),"",COUNTIF(JU12:JU90,"=10"))</f>
        <v/>
      </c>
      <c r="JR105" s="449"/>
      <c r="JS105" s="450" t="str">
        <f>IF(ISBLANK(JV3),"",JQ105/JQ92)</f>
        <v/>
      </c>
      <c r="JT105" s="450"/>
      <c r="JU105" s="77"/>
      <c r="JV105" s="90"/>
      <c r="JW105" s="84"/>
      <c r="JX105" s="449" t="str">
        <f>IF(ISBLANK(KQ3),"",COUNTIF(KB12:KB90,"=10"))</f>
        <v/>
      </c>
      <c r="JY105" s="449"/>
      <c r="JZ105" s="450" t="str">
        <f>IF(ISBLANK(KQ3),"",JX105/JX92)</f>
        <v/>
      </c>
      <c r="KA105" s="450"/>
      <c r="KB105" s="77"/>
      <c r="KC105" s="90"/>
      <c r="KD105" s="84"/>
      <c r="KE105" s="449" t="str">
        <f>IF(ISBLANK(KX3),"",COUNTIF(KI12:KI90,"=10"))</f>
        <v/>
      </c>
      <c r="KF105" s="449"/>
      <c r="KG105" s="450" t="str">
        <f>IF(ISBLANK(KX3),"",KE105/KE92)</f>
        <v/>
      </c>
      <c r="KH105" s="450"/>
      <c r="KI105" s="77"/>
      <c r="KJ105" s="90"/>
      <c r="KK105" s="84"/>
      <c r="KL105" s="449" t="str">
        <f>IF(ISBLANK(KJ3),"",COUNTIF(KP12:KP90,"=10"))</f>
        <v/>
      </c>
      <c r="KM105" s="449"/>
      <c r="KN105" s="450" t="str">
        <f>IF(ISBLANK(KJ3),"",KL105/KL92)</f>
        <v/>
      </c>
      <c r="KO105" s="450"/>
      <c r="KP105" s="77"/>
      <c r="KQ105" s="90"/>
      <c r="KR105" s="84"/>
      <c r="KS105" s="449" t="str">
        <f>IF(ISBLANK(KC3),"",COUNTIF(KW12:KW90,"=10"))</f>
        <v/>
      </c>
      <c r="KT105" s="449"/>
      <c r="KU105" s="450" t="str">
        <f>IF(ISBLANK(KC3),"",KS105/KS92)</f>
        <v/>
      </c>
      <c r="KV105" s="450"/>
      <c r="KW105" s="77"/>
      <c r="KX105" s="90"/>
      <c r="KY105" s="85"/>
      <c r="KZ105" s="449" t="str">
        <f>IF(ISBLANK(LE3),"",COUNTIF(LD12:LD90,"=10"))</f>
        <v/>
      </c>
      <c r="LA105" s="449"/>
      <c r="LB105" s="450" t="str">
        <f>IF(ISBLANK(LE3),"",KZ105/KZ92)</f>
        <v/>
      </c>
      <c r="LC105" s="450"/>
      <c r="LD105" s="77"/>
      <c r="LE105" s="90"/>
      <c r="LF105" s="84"/>
      <c r="LG105" s="449" t="str">
        <f>IF(ISBLANK(LE3),"",COUNTIF(LK12:LK90,"=10"))</f>
        <v/>
      </c>
      <c r="LH105" s="449"/>
      <c r="LI105" s="450" t="str">
        <f>IF(ISBLANK(LE3),"",LG105/LG92)</f>
        <v/>
      </c>
      <c r="LJ105" s="450"/>
      <c r="LK105" s="77"/>
      <c r="LL105" s="90"/>
      <c r="LM105" s="84"/>
      <c r="LN105" s="449" t="str">
        <f>IF(ISBLANK(LS3),"",COUNTIF(LR12:LR90,"=10"))</f>
        <v/>
      </c>
      <c r="LO105" s="449"/>
      <c r="LP105" s="450" t="str">
        <f>IF(ISBLANK(LS3),"",LN105/LN92)</f>
        <v/>
      </c>
      <c r="LQ105" s="450"/>
      <c r="LR105" s="77"/>
      <c r="LS105" s="90"/>
      <c r="LT105" s="84"/>
      <c r="LU105" s="449" t="str">
        <f>IF(ISBLANK(LS3),"",COUNTIF(LY12:LY90,"=10"))</f>
        <v/>
      </c>
      <c r="LV105" s="449"/>
      <c r="LW105" s="450" t="str">
        <f>IF(ISBLANK(LS3),"",LU105/LU92)</f>
        <v/>
      </c>
      <c r="LX105" s="450"/>
      <c r="LY105" s="77"/>
      <c r="LZ105" s="90"/>
      <c r="MA105" s="84"/>
      <c r="MB105" s="449" t="str">
        <f>IF(ISBLANK(MG3),"",COUNTIF(MF12:MF90,"=10"))</f>
        <v/>
      </c>
      <c r="MC105" s="449"/>
      <c r="MD105" s="450" t="str">
        <f>IF(ISBLANK(MG3),"",MB105/MB92)</f>
        <v/>
      </c>
      <c r="ME105" s="450"/>
      <c r="MF105" s="77"/>
      <c r="MG105" s="90"/>
      <c r="MH105" s="84"/>
      <c r="MI105" s="449" t="str">
        <f>IF(ISBLANK(MN3),"",COUNTIF(MM12:MM90,"=10"))</f>
        <v/>
      </c>
      <c r="MJ105" s="449"/>
      <c r="MK105" s="450" t="str">
        <f>IF(ISBLANK(MN3),"",MI105/MI92)</f>
        <v/>
      </c>
      <c r="ML105" s="450"/>
      <c r="MM105" s="77"/>
      <c r="MN105" s="90"/>
      <c r="MO105" s="84"/>
      <c r="MP105" s="449" t="str">
        <f>IF(ISBLANK(MU3),"",COUNTIF(MT12:MT90,"=10"))</f>
        <v/>
      </c>
      <c r="MQ105" s="449"/>
      <c r="MR105" s="450" t="str">
        <f>IF(ISBLANK(MU3),"",MP105/MP92)</f>
        <v/>
      </c>
      <c r="MS105" s="450"/>
      <c r="MT105" s="77"/>
      <c r="MU105" s="90"/>
      <c r="MV105" s="84"/>
      <c r="MW105" s="449" t="str">
        <f>IF(ISBLANK(NP3),"",COUNTIF(NA12:NA90,"=10"))</f>
        <v/>
      </c>
      <c r="MX105" s="449"/>
      <c r="MY105" s="450" t="str">
        <f>IF(ISBLANK(NP3),"",MW105/MW92)</f>
        <v/>
      </c>
      <c r="MZ105" s="450"/>
      <c r="NA105" s="77"/>
      <c r="NB105" s="90"/>
      <c r="NC105" s="84"/>
      <c r="ND105" s="449" t="str">
        <f>IF(ISBLANK(NB3),"",COUNTIF(NH12:NH90,"=10"))</f>
        <v/>
      </c>
      <c r="NE105" s="449"/>
      <c r="NF105" s="450" t="str">
        <f>IF(ISBLANK(NB3),"",ND105/ND92)</f>
        <v/>
      </c>
      <c r="NG105" s="450"/>
      <c r="NH105" s="77"/>
      <c r="NI105" s="90"/>
      <c r="NJ105" s="84"/>
      <c r="NK105" s="449" t="str">
        <f>IF(ISBLANK(OD3),"",COUNTIF(NO12:NO90,"=10"))</f>
        <v/>
      </c>
      <c r="NL105" s="449"/>
      <c r="NM105" s="450" t="str">
        <f>IF(ISBLANK(OD3),"",NK105/NK92)</f>
        <v/>
      </c>
      <c r="NN105" s="450"/>
      <c r="NO105" s="77"/>
      <c r="NP105" s="90"/>
      <c r="NQ105" s="84"/>
      <c r="NR105" s="449" t="str">
        <f>IF(ISBLANK(NI3),"",COUNTIF(NV12:NV90,"=10"))</f>
        <v/>
      </c>
      <c r="NS105" s="449"/>
      <c r="NT105" s="450" t="str">
        <f>IF(ISBLANK(NI3),"",NR105/NR92)</f>
        <v/>
      </c>
      <c r="NU105" s="450"/>
      <c r="NV105" s="77"/>
      <c r="NW105" s="90"/>
      <c r="NX105" s="84"/>
      <c r="NY105" s="449" t="str">
        <f>IF(ISBLANK(OK3),"",COUNTIF(OC12:OC90,"=10"))</f>
        <v/>
      </c>
      <c r="NZ105" s="449"/>
      <c r="OA105" s="450" t="str">
        <f>IF(ISBLANK(OK3),"",NY105/NY92)</f>
        <v/>
      </c>
      <c r="OB105" s="450"/>
      <c r="OC105" s="77"/>
      <c r="OD105" s="90"/>
      <c r="OE105" s="84"/>
      <c r="OF105" s="449" t="str">
        <f>IF(ISBLANK(NW3),"",COUNTIF(OJ12:OJ90,"=10"))</f>
        <v/>
      </c>
      <c r="OG105" s="449"/>
      <c r="OH105" s="450" t="str">
        <f>IF(ISBLANK(NW3),"",OF105/OF92)</f>
        <v/>
      </c>
      <c r="OI105" s="450"/>
      <c r="OJ105" s="77"/>
      <c r="OK105" s="90"/>
      <c r="OL105" s="84"/>
      <c r="OM105" s="449" t="str">
        <f>IF(ISBLANK(OR3),"",COUNTIF(OQ12:OQ90,"=10"))</f>
        <v/>
      </c>
      <c r="ON105" s="449"/>
      <c r="OO105" s="450" t="str">
        <f>IF(ISBLANK(OR3),"",OM105/OM92)</f>
        <v/>
      </c>
      <c r="OP105" s="450"/>
      <c r="OQ105" s="77"/>
      <c r="OR105" s="90"/>
      <c r="OS105" s="84"/>
      <c r="OT105" s="449" t="str">
        <f>IF(ISBLANK(OY3),"",COUNTIF(OX12:OX90,"=10"))</f>
        <v/>
      </c>
      <c r="OU105" s="449"/>
      <c r="OV105" s="450" t="str">
        <f>IF(ISBLANK(OY3),"",OT105/OT92)</f>
        <v/>
      </c>
      <c r="OW105" s="450"/>
      <c r="OX105" s="77"/>
      <c r="OY105" s="90"/>
      <c r="OZ105" s="84"/>
      <c r="PA105" s="449" t="str">
        <f>IF(ISBLANK(PF3),"",COUNTIF(PE12:PE90,"=10"))</f>
        <v/>
      </c>
      <c r="PB105" s="449"/>
      <c r="PC105" s="450" t="str">
        <f>IF(ISBLANK(PF3),"",PA105/PA92)</f>
        <v/>
      </c>
      <c r="PD105" s="450"/>
      <c r="PE105" s="77"/>
      <c r="PF105" s="90"/>
      <c r="PG105" s="84"/>
      <c r="PH105" s="449" t="str">
        <f>IF(ISBLANK(PM3),"",COUNTIF(PL12:PL90,"=10"))</f>
        <v/>
      </c>
      <c r="PI105" s="449"/>
      <c r="PJ105" s="450" t="str">
        <f>IF(ISBLANK(PM3),"",PH105/PH92)</f>
        <v/>
      </c>
      <c r="PK105" s="450"/>
      <c r="PL105" s="77"/>
      <c r="PM105" s="90"/>
      <c r="PN105" s="84"/>
      <c r="PO105" s="449" t="str">
        <f>IF(ISBLANK(PT3),"",COUNTIF(PS12:PS90,"=10"))</f>
        <v/>
      </c>
      <c r="PP105" s="449"/>
      <c r="PQ105" s="450" t="str">
        <f>IF(ISBLANK(PT3),"",PO105/PO92)</f>
        <v/>
      </c>
      <c r="PR105" s="450"/>
      <c r="PS105" s="77"/>
      <c r="PT105" s="90"/>
      <c r="PU105" s="84"/>
      <c r="PV105" s="449" t="str">
        <f>IF(ISBLANK(QA3),"",COUNTIF(PZ12:PZ90,"=10"))</f>
        <v/>
      </c>
      <c r="PW105" s="449"/>
      <c r="PX105" s="450" t="str">
        <f>IF(ISBLANK(QA3),"",PV105/PV92)</f>
        <v/>
      </c>
      <c r="PY105" s="450"/>
      <c r="PZ105" s="77"/>
      <c r="QA105" s="90"/>
      <c r="QB105" s="84"/>
      <c r="QC105" s="449" t="str">
        <f>IF(ISBLANK(QH3),"",COUNTIF(QG12:QG90,"=10"))</f>
        <v/>
      </c>
      <c r="QD105" s="449"/>
      <c r="QE105" s="450" t="str">
        <f>IF(ISBLANK(QH3),"",QC105/QC92)</f>
        <v/>
      </c>
      <c r="QF105" s="450"/>
      <c r="QG105" s="77"/>
      <c r="QH105" s="90"/>
      <c r="QI105" s="85"/>
      <c r="QJ105" s="449" t="str">
        <f>IF(ISBLANK(QV3),"",COUNTIF(QN12:QN90,"=10"))</f>
        <v/>
      </c>
      <c r="QK105" s="449"/>
      <c r="QL105" s="450" t="str">
        <f>IF(ISBLANK(QV3),"",QJ105/QJ92)</f>
        <v/>
      </c>
      <c r="QM105" s="450"/>
      <c r="QN105" s="77"/>
      <c r="QO105" s="90"/>
      <c r="QP105" s="85"/>
      <c r="QQ105" s="449" t="str">
        <f>IF(ISBLANK(QO3),"",COUNTIF(QU12:QU90,"=10"))</f>
        <v/>
      </c>
      <c r="QR105" s="449"/>
      <c r="QS105" s="450" t="str">
        <f>IF(ISBLANK(QO3),"",QQ105/QQ92)</f>
        <v/>
      </c>
      <c r="QT105" s="450"/>
      <c r="QU105" s="77"/>
      <c r="QV105" s="90"/>
    </row>
    <row r="106" spans="1:464" ht="15" customHeight="1" x14ac:dyDescent="0.2">
      <c r="A106" s="512"/>
      <c r="B106" s="86" t="s">
        <v>247</v>
      </c>
      <c r="C106" s="80"/>
      <c r="D106" s="449">
        <f>IF(ISBLANK(I3),"",COUNTIF(I12:I90,"&gt;=100"))</f>
        <v>0</v>
      </c>
      <c r="E106" s="449"/>
      <c r="F106" s="450" t="e">
        <f>IF(ISBLANK(I3),"",D106/D92)</f>
        <v>#DIV/0!</v>
      </c>
      <c r="G106" s="450"/>
      <c r="H106" s="77"/>
      <c r="I106" s="90"/>
      <c r="J106" s="83"/>
      <c r="K106" s="449">
        <f>IF(ISBLANK(P3),"",COUNTIF(P12:P90,"&gt;=100"))</f>
        <v>2</v>
      </c>
      <c r="L106" s="449"/>
      <c r="M106" s="450">
        <f>IF(ISBLANK(P3),"",K106/K92)</f>
        <v>2.9850746268656716E-2</v>
      </c>
      <c r="N106" s="450"/>
      <c r="O106" s="77"/>
      <c r="P106" s="90"/>
      <c r="Q106" s="84"/>
      <c r="R106" s="449">
        <f>IF(ISBLANK(W3),"",COUNTIF(W12:W90,"&gt;=100"))</f>
        <v>1</v>
      </c>
      <c r="S106" s="449"/>
      <c r="T106" s="450">
        <f>IF(ISBLANK(W3),"",R106/R92)</f>
        <v>1.6129032258064516E-2</v>
      </c>
      <c r="U106" s="450"/>
      <c r="V106" s="77"/>
      <c r="W106" s="90"/>
      <c r="X106" s="84"/>
      <c r="Y106" s="449">
        <f>IF(ISBLANK(AD3),"",COUNTIF(AD12:AD90,"&gt;=100"))</f>
        <v>0</v>
      </c>
      <c r="Z106" s="449"/>
      <c r="AA106" s="450">
        <f>IF(ISBLANK(AD3),"",Y106/Y92)</f>
        <v>0</v>
      </c>
      <c r="AB106" s="450"/>
      <c r="AC106" s="77"/>
      <c r="AD106" s="90"/>
      <c r="AE106" s="84"/>
      <c r="AF106" s="449">
        <f>IF(ISBLANK(AK3),"",COUNTIF(AK12:AK90,"&gt;=100"))</f>
        <v>1</v>
      </c>
      <c r="AG106" s="449"/>
      <c r="AH106" s="450">
        <f>IF(ISBLANK(AK3),"",AF106/AF92)</f>
        <v>1.7241379310344827E-2</v>
      </c>
      <c r="AI106" s="450"/>
      <c r="AJ106" s="77"/>
      <c r="AK106" s="90"/>
      <c r="AL106" s="84"/>
      <c r="AM106" s="449">
        <f>IF(ISBLANK(AR3),"",COUNTIF(AR12:AR90,"&gt;=100"))</f>
        <v>0</v>
      </c>
      <c r="AN106" s="449"/>
      <c r="AO106" s="450">
        <f>IF(ISBLANK(AR3),"",AM106/AM92)</f>
        <v>0</v>
      </c>
      <c r="AP106" s="450"/>
      <c r="AQ106" s="77"/>
      <c r="AR106" s="90"/>
      <c r="AS106" s="84"/>
      <c r="AT106" s="449">
        <f>IF(ISBLANK(AY3),"",COUNTIF(AY12:AY90,"&gt;=100"))</f>
        <v>2</v>
      </c>
      <c r="AU106" s="449"/>
      <c r="AV106" s="450">
        <f>IF(ISBLANK(AY3),"",AT106/AT92)</f>
        <v>3.3333333333333333E-2</v>
      </c>
      <c r="AW106" s="450"/>
      <c r="AX106" s="77"/>
      <c r="AY106" s="90"/>
      <c r="AZ106" s="84"/>
      <c r="BA106" s="449">
        <f>IF(ISBLANK(BF3),"",COUNTIF(BF12:BF90,"&gt;=100"))</f>
        <v>0</v>
      </c>
      <c r="BB106" s="449"/>
      <c r="BC106" s="450">
        <f>IF(ISBLANK(BF3),"",BA106/BA92)</f>
        <v>0</v>
      </c>
      <c r="BD106" s="450"/>
      <c r="BE106" s="77"/>
      <c r="BF106" s="90"/>
      <c r="BG106" s="84"/>
      <c r="BH106" s="449">
        <f>IF(ISBLANK(BM3),"",COUNTIF(BM12:BM90,"&gt;=100"))</f>
        <v>3</v>
      </c>
      <c r="BI106" s="449"/>
      <c r="BJ106" s="450">
        <f>IF(ISBLANK(BM3),"",BH106/BH92)</f>
        <v>5.5555555555555552E-2</v>
      </c>
      <c r="BK106" s="450"/>
      <c r="BL106" s="77"/>
      <c r="BM106" s="90"/>
      <c r="BN106" s="84"/>
      <c r="BO106" s="449">
        <f>IF(ISBLANK(BT3),"",COUNTIF(BT12:BT90,"&gt;=100"))</f>
        <v>0</v>
      </c>
      <c r="BP106" s="449"/>
      <c r="BQ106" s="450">
        <f>IF(ISBLANK(BT3),"",BO106/BO92)</f>
        <v>0</v>
      </c>
      <c r="BR106" s="450"/>
      <c r="BS106" s="77"/>
      <c r="BT106" s="90"/>
      <c r="BU106" s="84"/>
      <c r="BV106" s="449">
        <f>IF(ISBLANK(CA3),"",COUNTIF(CA12:CA90,"&gt;=100"))</f>
        <v>0</v>
      </c>
      <c r="BW106" s="449"/>
      <c r="BX106" s="450">
        <f>IF(ISBLANK(CA3),"",BV106/BV92)</f>
        <v>0</v>
      </c>
      <c r="BY106" s="450"/>
      <c r="BZ106" s="77"/>
      <c r="CA106" s="90"/>
      <c r="CB106" s="84"/>
      <c r="CC106" s="449">
        <f>IF(ISBLANK(CH3),"",COUNTIF(CH12:CH90,"&gt;=100"))</f>
        <v>0</v>
      </c>
      <c r="CD106" s="449"/>
      <c r="CE106" s="450">
        <f>IF(ISBLANK(CH3),"",CC106/CC92)</f>
        <v>0</v>
      </c>
      <c r="CF106" s="450"/>
      <c r="CG106" s="77"/>
      <c r="CH106" s="90"/>
      <c r="CI106" s="84"/>
      <c r="CJ106" s="449">
        <f>IF(ISBLANK(CO3),"",COUNTIF(CO12:CO90,"&gt;=100"))</f>
        <v>1</v>
      </c>
      <c r="CK106" s="449"/>
      <c r="CL106" s="450">
        <f>IF(ISBLANK(CO3),"",CJ106/CJ92)</f>
        <v>1.7543859649122806E-2</v>
      </c>
      <c r="CM106" s="450"/>
      <c r="CN106" s="77"/>
      <c r="CO106" s="90"/>
      <c r="CP106" s="84"/>
      <c r="CQ106" s="449">
        <f>IF(ISBLANK(CV3),"",COUNTIF(CV12:CV90,"&gt;=100"))</f>
        <v>0</v>
      </c>
      <c r="CR106" s="449"/>
      <c r="CS106" s="450">
        <f>IF(ISBLANK(CV3),"",CQ106/CQ92)</f>
        <v>0</v>
      </c>
      <c r="CT106" s="450"/>
      <c r="CU106" s="77"/>
      <c r="CV106" s="90"/>
      <c r="CW106" s="84"/>
      <c r="CX106" s="449">
        <f>IF(ISBLANK(DC3),"",COUNTIF(DC12:DC90,"&gt;=100"))</f>
        <v>7</v>
      </c>
      <c r="CY106" s="449"/>
      <c r="CZ106" s="450">
        <f>IF(ISBLANK(DC3),"",CX106/CX92)</f>
        <v>0.13207547169811321</v>
      </c>
      <c r="DA106" s="450"/>
      <c r="DB106" s="77"/>
      <c r="DC106" s="90"/>
      <c r="DD106" s="84"/>
      <c r="DE106" s="449">
        <f>IF(ISBLANK(DJ3),"",COUNTIF(DJ12:DJ90,"&gt;=100"))</f>
        <v>2</v>
      </c>
      <c r="DF106" s="449"/>
      <c r="DG106" s="450">
        <f>IF(ISBLANK(DJ3),"",DE106/DE92)</f>
        <v>3.8461538461538464E-2</v>
      </c>
      <c r="DH106" s="450"/>
      <c r="DI106" s="77"/>
      <c r="DJ106" s="90"/>
      <c r="DK106" s="84"/>
      <c r="DL106" s="449">
        <f>IF(ISBLANK(DQ3),"",COUNTIF(DQ12:DQ90,"&gt;=100"))</f>
        <v>0</v>
      </c>
      <c r="DM106" s="449"/>
      <c r="DN106" s="450">
        <f>IF(ISBLANK(DQ3),"",DL106/DL92)</f>
        <v>0</v>
      </c>
      <c r="DO106" s="450"/>
      <c r="DP106" s="77"/>
      <c r="DQ106" s="90"/>
      <c r="DR106" s="84"/>
      <c r="DS106" s="449">
        <f>IF(ISBLANK(DX3),"",COUNTIF(DX12:DX90,"&gt;=100"))</f>
        <v>0</v>
      </c>
      <c r="DT106" s="449"/>
      <c r="DU106" s="450">
        <f>IF(ISBLANK(DX3),"",DS106/DS92)</f>
        <v>0</v>
      </c>
      <c r="DV106" s="450"/>
      <c r="DW106" s="77"/>
      <c r="DX106" s="90"/>
      <c r="DY106" s="84"/>
      <c r="DZ106" s="449">
        <f>IF(ISBLANK(EE3),"",COUNTIF(EE12:EE90,"&gt;=100"))</f>
        <v>1</v>
      </c>
      <c r="EA106" s="449"/>
      <c r="EB106" s="450">
        <f>IF(ISBLANK(EE3),"",DZ106/DZ92)</f>
        <v>1.9230769230769232E-2</v>
      </c>
      <c r="EC106" s="450"/>
      <c r="ED106" s="77"/>
      <c r="EE106" s="90"/>
      <c r="EF106" s="84"/>
      <c r="EG106" s="449">
        <f>IF(ISBLANK(EL3),"",COUNTIF(EL12:EL90,"&gt;=100"))</f>
        <v>0</v>
      </c>
      <c r="EH106" s="449"/>
      <c r="EI106" s="450">
        <f>IF(ISBLANK(EL3),"",EG106/EG92)</f>
        <v>0</v>
      </c>
      <c r="EJ106" s="450"/>
      <c r="EK106" s="77"/>
      <c r="EL106" s="90"/>
      <c r="EM106" s="84"/>
      <c r="EN106" s="449">
        <f>IF(ISBLANK(ES3),"",COUNTIF(ES12:ES90,"&gt;=100"))</f>
        <v>0</v>
      </c>
      <c r="EO106" s="449"/>
      <c r="EP106" s="450">
        <f>IF(ISBLANK(ES3),"",EN106/EN92)</f>
        <v>0</v>
      </c>
      <c r="EQ106" s="450"/>
      <c r="ER106" s="77"/>
      <c r="ES106" s="90"/>
      <c r="ET106" s="84"/>
      <c r="EU106" s="449">
        <f>IF(ISBLANK(EZ3),"",COUNTIF(EZ12:EZ90,"&gt;=100"))</f>
        <v>0</v>
      </c>
      <c r="EV106" s="449"/>
      <c r="EW106" s="450">
        <f>IF(ISBLANK(EZ3),"",EU106/EU92)</f>
        <v>0</v>
      </c>
      <c r="EX106" s="450"/>
      <c r="EY106" s="77"/>
      <c r="EZ106" s="90"/>
      <c r="FA106" s="84"/>
      <c r="FB106" s="449">
        <f>IF(ISBLANK(BM3),"",COUNTIF(FG12:FG90,"&gt;=100"))</f>
        <v>1</v>
      </c>
      <c r="FC106" s="449"/>
      <c r="FD106" s="450">
        <f>IF(ISBLANK(BM3),"",FB106/FB92)</f>
        <v>2.1276595744680851E-2</v>
      </c>
      <c r="FE106" s="450"/>
      <c r="FF106" s="77"/>
      <c r="FG106" s="90"/>
      <c r="FH106" s="84"/>
      <c r="FI106" s="449">
        <f>IF(ISBLANK(FN3),"",COUNTIF(FN12:FN90,"&gt;=100"))</f>
        <v>2</v>
      </c>
      <c r="FJ106" s="449"/>
      <c r="FK106" s="450">
        <f>IF(ISBLANK(FN3),"",FI106/FI92)</f>
        <v>4.2553191489361701E-2</v>
      </c>
      <c r="FL106" s="450"/>
      <c r="FM106" s="77"/>
      <c r="FN106" s="90"/>
      <c r="FO106" s="84"/>
      <c r="FP106" s="449">
        <f>IF(ISBLANK(DJ3),"",COUNTIF(FU12:FU90,"&gt;=100"))</f>
        <v>0</v>
      </c>
      <c r="FQ106" s="449"/>
      <c r="FR106" s="450">
        <f>IF(ISBLANK(DJ3),"",FP106/FP92)</f>
        <v>0</v>
      </c>
      <c r="FS106" s="450"/>
      <c r="FT106" s="77"/>
      <c r="FU106" s="90"/>
      <c r="FV106" s="84"/>
      <c r="FW106" s="449">
        <f>IF(ISBLANK(GB3),"",COUNTIF(GB12:GB90,"&gt;=100"))</f>
        <v>0</v>
      </c>
      <c r="FX106" s="449"/>
      <c r="FY106" s="450">
        <f>IF(ISBLANK(GB3),"",FW106/FW92)</f>
        <v>0</v>
      </c>
      <c r="FZ106" s="450"/>
      <c r="GA106" s="77"/>
      <c r="GB106" s="90"/>
      <c r="GC106" s="84"/>
      <c r="GD106" s="449" t="str">
        <f>IF(ISBLANK(GP3),"",COUNTIF(GI12:GI90,"&gt;=100"))</f>
        <v/>
      </c>
      <c r="GE106" s="449"/>
      <c r="GF106" s="450" t="str">
        <f>IF(ISBLANK(GP3),"",GD106/GD92)</f>
        <v/>
      </c>
      <c r="GG106" s="450"/>
      <c r="GH106" s="77"/>
      <c r="GI106" s="90"/>
      <c r="GJ106" s="84"/>
      <c r="GK106" s="449" t="str">
        <f>IF(ISBLANK(GW3),"",COUNTIF(GP12:GP90,"&gt;=100"))</f>
        <v/>
      </c>
      <c r="GL106" s="449"/>
      <c r="GM106" s="450" t="str">
        <f>IF(ISBLANK(GW3),"",GK106/GK92)</f>
        <v/>
      </c>
      <c r="GN106" s="450"/>
      <c r="GO106" s="77"/>
      <c r="GP106" s="90"/>
      <c r="GQ106" s="84"/>
      <c r="GR106" s="449" t="str">
        <f>IF(ISBLANK(GI3),"",COUNTIF(GW12:GW90,"&gt;=100"))</f>
        <v/>
      </c>
      <c r="GS106" s="449"/>
      <c r="GT106" s="450" t="str">
        <f>IF(ISBLANK(GI3),"",GR106/GR92)</f>
        <v/>
      </c>
      <c r="GU106" s="450"/>
      <c r="GV106" s="77"/>
      <c r="GW106" s="90"/>
      <c r="GX106" s="84"/>
      <c r="GY106" s="449" t="str">
        <f>IF(ISBLANK(HK3),"",COUNTIF(HD12:HD90,"&gt;=100"))</f>
        <v/>
      </c>
      <c r="GZ106" s="449"/>
      <c r="HA106" s="450" t="str">
        <f>IF(ISBLANK(HK3),"",GY106/GY92)</f>
        <v/>
      </c>
      <c r="HB106" s="450"/>
      <c r="HC106" s="77"/>
      <c r="HD106" s="90"/>
      <c r="HE106" s="84"/>
      <c r="HF106" s="449" t="str">
        <f>IF(ISBLANK(HD3),"",COUNTIF(HK12:HK90,"&gt;=100"))</f>
        <v/>
      </c>
      <c r="HG106" s="449"/>
      <c r="HH106" s="450" t="str">
        <f>IF(ISBLANK(HD3),"",HF106/HF92)</f>
        <v/>
      </c>
      <c r="HI106" s="450"/>
      <c r="HJ106" s="77"/>
      <c r="HK106" s="90"/>
      <c r="HL106" s="84"/>
      <c r="HM106" s="449" t="str">
        <f>IF(ISBLANK(HY3),"",COUNTIF(HR12:HR90,"&gt;=100"))</f>
        <v/>
      </c>
      <c r="HN106" s="449"/>
      <c r="HO106" s="450" t="str">
        <f>IF(ISBLANK(HY3),"",HM106/HM92)</f>
        <v/>
      </c>
      <c r="HP106" s="450"/>
      <c r="HQ106" s="77"/>
      <c r="HR106" s="90"/>
      <c r="HS106" s="84"/>
      <c r="HT106" s="449" t="str">
        <f>IF(ISBLANK(HR3),"",COUNTIF(HY12:HY90,"&gt;=100"))</f>
        <v/>
      </c>
      <c r="HU106" s="449"/>
      <c r="HV106" s="450" t="str">
        <f>IF(ISBLANK(HR3),"",HT106/HT92)</f>
        <v/>
      </c>
      <c r="HW106" s="450"/>
      <c r="HX106" s="77"/>
      <c r="HY106" s="90"/>
      <c r="HZ106" s="84"/>
      <c r="IA106" s="449" t="str">
        <f>IF(ISBLANK(IM3),"",COUNTIF(IF12:IF90,"&gt;=100"))</f>
        <v/>
      </c>
      <c r="IB106" s="449"/>
      <c r="IC106" s="450" t="str">
        <f>IF(ISBLANK(IM3),"",IA106/IA92)</f>
        <v/>
      </c>
      <c r="ID106" s="450"/>
      <c r="IE106" s="77"/>
      <c r="IF106" s="90"/>
      <c r="IG106" s="84"/>
      <c r="IH106" s="449" t="str">
        <f>IF(ISBLANK(IF3),"",COUNTIF(IM12:IM90,"&gt;=100"))</f>
        <v/>
      </c>
      <c r="II106" s="449"/>
      <c r="IJ106" s="450" t="str">
        <f>IF(ISBLANK(IF3),"",IH106/IH92)</f>
        <v/>
      </c>
      <c r="IK106" s="450"/>
      <c r="IL106" s="77"/>
      <c r="IM106" s="90"/>
      <c r="IN106" s="84"/>
      <c r="IO106" s="449" t="str">
        <f>IF(ISBLANK(IT3),"",COUNTIF(IT12:IT90,"&gt;=100"))</f>
        <v/>
      </c>
      <c r="IP106" s="449"/>
      <c r="IQ106" s="450" t="str">
        <f>IF(ISBLANK(IT3),"",IO106/IO92)</f>
        <v/>
      </c>
      <c r="IR106" s="450"/>
      <c r="IS106" s="77"/>
      <c r="IT106" s="90"/>
      <c r="IU106" s="84"/>
      <c r="IV106" s="449" t="str">
        <f>IF(ISBLANK(JA3),"",COUNTIF(JA12:JA90,"&gt;=100"))</f>
        <v/>
      </c>
      <c r="IW106" s="449"/>
      <c r="IX106" s="450" t="str">
        <f>IF(ISBLANK(JA3),"",IV106/IV92)</f>
        <v/>
      </c>
      <c r="IY106" s="450"/>
      <c r="IZ106" s="77"/>
      <c r="JA106" s="90"/>
      <c r="JB106" s="84"/>
      <c r="JC106" s="449" t="str">
        <f>IF(ISBLANK(JO3),"",COUNTIF(JH12:JH90,"&gt;=100"))</f>
        <v/>
      </c>
      <c r="JD106" s="449"/>
      <c r="JE106" s="450" t="str">
        <f>IF(ISBLANK(JO3),"",JC106/JC92)</f>
        <v/>
      </c>
      <c r="JF106" s="450"/>
      <c r="JG106" s="77"/>
      <c r="JH106" s="90"/>
      <c r="JI106" s="84"/>
      <c r="JJ106" s="449" t="str">
        <f>IF(ISBLANK(JH3),"",COUNTIF(JO12:JO90,"&gt;=100"))</f>
        <v/>
      </c>
      <c r="JK106" s="449"/>
      <c r="JL106" s="450" t="str">
        <f>IF(ISBLANK(JH3),"",JJ106/JJ92)</f>
        <v/>
      </c>
      <c r="JM106" s="450"/>
      <c r="JN106" s="77"/>
      <c r="JO106" s="90"/>
      <c r="JP106" s="84"/>
      <c r="JQ106" s="449" t="str">
        <f>IF(ISBLANK(JV3),"",COUNTIF(JV12:JV90,"&gt;=100"))</f>
        <v/>
      </c>
      <c r="JR106" s="449"/>
      <c r="JS106" s="450" t="str">
        <f>IF(ISBLANK(JV3),"",JQ106/JQ92)</f>
        <v/>
      </c>
      <c r="JT106" s="450"/>
      <c r="JU106" s="77"/>
      <c r="JV106" s="90"/>
      <c r="JW106" s="84"/>
      <c r="JX106" s="449" t="str">
        <f>IF(ISBLANK(KQ3),"",COUNTIF(KC12:KC90,"&gt;=100"))</f>
        <v/>
      </c>
      <c r="JY106" s="449"/>
      <c r="JZ106" s="450" t="str">
        <f>IF(ISBLANK(KQ3),"",JX106/JX92)</f>
        <v/>
      </c>
      <c r="KA106" s="450"/>
      <c r="KB106" s="77"/>
      <c r="KC106" s="90"/>
      <c r="KD106" s="84"/>
      <c r="KE106" s="449" t="str">
        <f>IF(ISBLANK(KX3),"",COUNTIF(KJ12:KJ90,"&gt;=100"))</f>
        <v/>
      </c>
      <c r="KF106" s="449"/>
      <c r="KG106" s="450" t="str">
        <f>IF(ISBLANK(KX3),"",KE106/KE92)</f>
        <v/>
      </c>
      <c r="KH106" s="450"/>
      <c r="KI106" s="77"/>
      <c r="KJ106" s="90"/>
      <c r="KK106" s="84"/>
      <c r="KL106" s="449" t="str">
        <f>IF(ISBLANK(KJ3),"",COUNTIF(KQ12:KQ90,"&gt;=100"))</f>
        <v/>
      </c>
      <c r="KM106" s="449"/>
      <c r="KN106" s="450" t="str">
        <f>IF(ISBLANK(KJ3),"",KL106/KL92)</f>
        <v/>
      </c>
      <c r="KO106" s="450"/>
      <c r="KP106" s="77"/>
      <c r="KQ106" s="90"/>
      <c r="KR106" s="84"/>
      <c r="KS106" s="449" t="str">
        <f>IF(ISBLANK(KC3),"",COUNTIF(KX12:KX90,"&gt;=100"))</f>
        <v/>
      </c>
      <c r="KT106" s="449"/>
      <c r="KU106" s="450" t="str">
        <f>IF(ISBLANK(KC3),"",KS106/KS92)</f>
        <v/>
      </c>
      <c r="KV106" s="450"/>
      <c r="KW106" s="77"/>
      <c r="KX106" s="90"/>
      <c r="KY106" s="85"/>
      <c r="KZ106" s="449" t="str">
        <f>IF(ISBLANK(LE3),"",COUNTIF(LE12:LE90,"&gt;=100"))</f>
        <v/>
      </c>
      <c r="LA106" s="449"/>
      <c r="LB106" s="450" t="str">
        <f>IF(ISBLANK(LE3),"",KZ106/KZ92)</f>
        <v/>
      </c>
      <c r="LC106" s="450"/>
      <c r="LD106" s="77"/>
      <c r="LE106" s="90"/>
      <c r="LF106" s="84"/>
      <c r="LG106" s="449" t="str">
        <f>IF(ISBLANK(LE3),"",COUNTIF(LL12:LL90,"&gt;=100"))</f>
        <v/>
      </c>
      <c r="LH106" s="449"/>
      <c r="LI106" s="450" t="str">
        <f>IF(ISBLANK(LE3),"",LG106/LG92)</f>
        <v/>
      </c>
      <c r="LJ106" s="450"/>
      <c r="LK106" s="77"/>
      <c r="LL106" s="90"/>
      <c r="LM106" s="84"/>
      <c r="LN106" s="449" t="str">
        <f>IF(ISBLANK(LS3),"",COUNTIF(LS12:LS90,"&gt;=100"))</f>
        <v/>
      </c>
      <c r="LO106" s="449"/>
      <c r="LP106" s="450" t="str">
        <f>IF(ISBLANK(LS3),"",LN106/LN92)</f>
        <v/>
      </c>
      <c r="LQ106" s="450"/>
      <c r="LR106" s="77"/>
      <c r="LS106" s="90"/>
      <c r="LT106" s="84"/>
      <c r="LU106" s="449" t="str">
        <f>IF(ISBLANK(LS3),"",COUNTIF(LZ12:LZ90,"&gt;=100"))</f>
        <v/>
      </c>
      <c r="LV106" s="449"/>
      <c r="LW106" s="450" t="str">
        <f>IF(ISBLANK(LS3),"",LU106/LU92)</f>
        <v/>
      </c>
      <c r="LX106" s="450"/>
      <c r="LY106" s="77"/>
      <c r="LZ106" s="90"/>
      <c r="MA106" s="84"/>
      <c r="MB106" s="449" t="str">
        <f>IF(ISBLANK(MG3),"",COUNTIF(MG12:MG90,"&gt;=100"))</f>
        <v/>
      </c>
      <c r="MC106" s="449"/>
      <c r="MD106" s="450" t="str">
        <f>IF(ISBLANK(MG3),"",MB106/MB92)</f>
        <v/>
      </c>
      <c r="ME106" s="450"/>
      <c r="MF106" s="77"/>
      <c r="MG106" s="90"/>
      <c r="MH106" s="84"/>
      <c r="MI106" s="449" t="str">
        <f>IF(ISBLANK(MN3),"",COUNTIF(MN12:MN90,"&gt;=100"))</f>
        <v/>
      </c>
      <c r="MJ106" s="449"/>
      <c r="MK106" s="450" t="str">
        <f>IF(ISBLANK(MN3),"",MI106/MI92)</f>
        <v/>
      </c>
      <c r="ML106" s="450"/>
      <c r="MM106" s="77"/>
      <c r="MN106" s="90"/>
      <c r="MO106" s="84"/>
      <c r="MP106" s="449" t="str">
        <f>IF(ISBLANK(MU3),"",COUNTIF(MU12:MU90,"&gt;=100"))</f>
        <v/>
      </c>
      <c r="MQ106" s="449"/>
      <c r="MR106" s="450" t="str">
        <f>IF(ISBLANK(MU3),"",MP106/MP92)</f>
        <v/>
      </c>
      <c r="MS106" s="450"/>
      <c r="MT106" s="77"/>
      <c r="MU106" s="90"/>
      <c r="MV106" s="84"/>
      <c r="MW106" s="449" t="str">
        <f>IF(ISBLANK(NP3),"",COUNTIF(NB12:NB90,"&gt;=100"))</f>
        <v/>
      </c>
      <c r="MX106" s="449"/>
      <c r="MY106" s="450" t="str">
        <f>IF(ISBLANK(NP3),"",MW106/MW92)</f>
        <v/>
      </c>
      <c r="MZ106" s="450"/>
      <c r="NA106" s="77"/>
      <c r="NB106" s="90"/>
      <c r="NC106" s="84"/>
      <c r="ND106" s="449" t="str">
        <f>IF(ISBLANK(NB3),"",COUNTIF(NI12:NI90,"&gt;=100"))</f>
        <v/>
      </c>
      <c r="NE106" s="449"/>
      <c r="NF106" s="450" t="str">
        <f>IF(ISBLANK(NB3),"",ND106/ND92)</f>
        <v/>
      </c>
      <c r="NG106" s="450"/>
      <c r="NH106" s="77"/>
      <c r="NI106" s="90"/>
      <c r="NJ106" s="84"/>
      <c r="NK106" s="449" t="str">
        <f>IF(ISBLANK(OD3),"",COUNTIF(NP12:NP90,"&gt;=100"))</f>
        <v/>
      </c>
      <c r="NL106" s="449"/>
      <c r="NM106" s="450" t="str">
        <f>IF(ISBLANK(OD3),"",NK106/NK92)</f>
        <v/>
      </c>
      <c r="NN106" s="450"/>
      <c r="NO106" s="77"/>
      <c r="NP106" s="90"/>
      <c r="NQ106" s="84"/>
      <c r="NR106" s="449" t="str">
        <f>IF(ISBLANK(NI3),"",COUNTIF(NW12:NW90,"&gt;=100"))</f>
        <v/>
      </c>
      <c r="NS106" s="449"/>
      <c r="NT106" s="450" t="str">
        <f>IF(ISBLANK(NI3),"",NR106/NR92)</f>
        <v/>
      </c>
      <c r="NU106" s="450"/>
      <c r="NV106" s="77"/>
      <c r="NW106" s="90"/>
      <c r="NX106" s="84"/>
      <c r="NY106" s="449" t="str">
        <f>IF(ISBLANK(OK3),"",COUNTIF(OD12:OD90,"&gt;=100"))</f>
        <v/>
      </c>
      <c r="NZ106" s="449"/>
      <c r="OA106" s="450" t="str">
        <f>IF(ISBLANK(OK3),"",NY106/NY92)</f>
        <v/>
      </c>
      <c r="OB106" s="450"/>
      <c r="OC106" s="77"/>
      <c r="OD106" s="90"/>
      <c r="OE106" s="84"/>
      <c r="OF106" s="449" t="str">
        <f>IF(ISBLANK(NW3),"",COUNTIF(OK12:OK90,"&gt;=100"))</f>
        <v/>
      </c>
      <c r="OG106" s="449"/>
      <c r="OH106" s="450" t="str">
        <f>IF(ISBLANK(NW3),"",OF106/OF92)</f>
        <v/>
      </c>
      <c r="OI106" s="450"/>
      <c r="OJ106" s="77"/>
      <c r="OK106" s="90"/>
      <c r="OL106" s="84"/>
      <c r="OM106" s="449" t="str">
        <f>IF(ISBLANK(OR3),"",COUNTIF(OR12:OR90,"&gt;=100"))</f>
        <v/>
      </c>
      <c r="ON106" s="449"/>
      <c r="OO106" s="450" t="str">
        <f>IF(ISBLANK(OR3),"",OM106/OM92)</f>
        <v/>
      </c>
      <c r="OP106" s="450"/>
      <c r="OQ106" s="77"/>
      <c r="OR106" s="90"/>
      <c r="OS106" s="84"/>
      <c r="OT106" s="449" t="str">
        <f>IF(ISBLANK(OY3),"",COUNTIF(OY12:OY90,"&gt;=100"))</f>
        <v/>
      </c>
      <c r="OU106" s="449"/>
      <c r="OV106" s="450" t="str">
        <f>IF(ISBLANK(OY3),"",OT106/OT92)</f>
        <v/>
      </c>
      <c r="OW106" s="450"/>
      <c r="OX106" s="77"/>
      <c r="OY106" s="90"/>
      <c r="OZ106" s="84"/>
      <c r="PA106" s="449" t="str">
        <f>IF(ISBLANK(PF3),"",COUNTIF(PF12:PF90,"&gt;=100"))</f>
        <v/>
      </c>
      <c r="PB106" s="449"/>
      <c r="PC106" s="450" t="str">
        <f>IF(ISBLANK(PF3),"",PA106/PA92)</f>
        <v/>
      </c>
      <c r="PD106" s="450"/>
      <c r="PE106" s="77"/>
      <c r="PF106" s="90"/>
      <c r="PG106" s="84"/>
      <c r="PH106" s="449" t="str">
        <f>IF(ISBLANK(PM3),"",COUNTIF(PM12:PM90,"&gt;=100"))</f>
        <v/>
      </c>
      <c r="PI106" s="449"/>
      <c r="PJ106" s="450" t="str">
        <f>IF(ISBLANK(PM3),"",PH106/PH92)</f>
        <v/>
      </c>
      <c r="PK106" s="450"/>
      <c r="PL106" s="77"/>
      <c r="PM106" s="90"/>
      <c r="PN106" s="84"/>
      <c r="PO106" s="449" t="str">
        <f>IF(ISBLANK(PT3),"",COUNTIF(PT12:PT90,"&gt;=100"))</f>
        <v/>
      </c>
      <c r="PP106" s="449"/>
      <c r="PQ106" s="450" t="str">
        <f>IF(ISBLANK(PT3),"",PO106/PO92)</f>
        <v/>
      </c>
      <c r="PR106" s="450"/>
      <c r="PS106" s="77"/>
      <c r="PT106" s="90"/>
      <c r="PU106" s="84"/>
      <c r="PV106" s="449" t="str">
        <f>IF(ISBLANK(QA3),"",COUNTIF(QA12:QA90,"&gt;=100"))</f>
        <v/>
      </c>
      <c r="PW106" s="449"/>
      <c r="PX106" s="450" t="str">
        <f>IF(ISBLANK(QA3),"",PV106/PV92)</f>
        <v/>
      </c>
      <c r="PY106" s="450"/>
      <c r="PZ106" s="77"/>
      <c r="QA106" s="90"/>
      <c r="QB106" s="84"/>
      <c r="QC106" s="449" t="str">
        <f>IF(ISBLANK(QH3),"",COUNTIF(QH12:QH90,"&gt;=100"))</f>
        <v/>
      </c>
      <c r="QD106" s="449"/>
      <c r="QE106" s="450" t="str">
        <f>IF(ISBLANK(QH3),"",QC106/QC92)</f>
        <v/>
      </c>
      <c r="QF106" s="450"/>
      <c r="QG106" s="77"/>
      <c r="QH106" s="90"/>
      <c r="QI106" s="85"/>
      <c r="QJ106" s="449" t="str">
        <f>IF(ISBLANK(QV3),"",COUNTIF(QO12:QO90,"&gt;=100"))</f>
        <v/>
      </c>
      <c r="QK106" s="449"/>
      <c r="QL106" s="450" t="str">
        <f>IF(ISBLANK(QV3),"",QJ106/QJ92)</f>
        <v/>
      </c>
      <c r="QM106" s="450"/>
      <c r="QN106" s="77"/>
      <c r="QO106" s="90"/>
      <c r="QP106" s="85"/>
      <c r="QQ106" s="449" t="str">
        <f>IF(ISBLANK(QO3),"",COUNTIF(QV12:QV90,"&gt;=100"))</f>
        <v/>
      </c>
      <c r="QR106" s="449"/>
      <c r="QS106" s="450" t="str">
        <f>IF(ISBLANK(QO3),"",QQ106/QQ92)</f>
        <v/>
      </c>
      <c r="QT106" s="450"/>
      <c r="QU106" s="77"/>
      <c r="QV106" s="90"/>
    </row>
    <row r="107" spans="1:464" ht="15" customHeight="1" x14ac:dyDescent="0.2">
      <c r="A107" s="512"/>
      <c r="B107" s="86" t="s">
        <v>155</v>
      </c>
      <c r="C107" s="80"/>
      <c r="D107" s="449">
        <f>IF(ISBLANK(I3),"",COUNTIF(I12:I90,"=0"))</f>
        <v>0</v>
      </c>
      <c r="E107" s="449"/>
      <c r="F107" s="450" t="e">
        <f>IF(ISBLANK(I3),"",D107/D92)</f>
        <v>#DIV/0!</v>
      </c>
      <c r="G107" s="450"/>
      <c r="H107" s="77"/>
      <c r="I107" s="90"/>
      <c r="J107" s="83"/>
      <c r="K107" s="449">
        <f>IF(ISBLANK(P3),"",COUNTIF(P12:P90,"=0"))</f>
        <v>18</v>
      </c>
      <c r="L107" s="449"/>
      <c r="M107" s="450">
        <f>IF(ISBLANK(P3),"",K107/K92)</f>
        <v>0.26865671641791045</v>
      </c>
      <c r="N107" s="450"/>
      <c r="O107" s="77"/>
      <c r="P107" s="90"/>
      <c r="Q107" s="84"/>
      <c r="R107" s="449">
        <f>IF(ISBLANK(W3),"",COUNTIF(W12:W90,"=0"))</f>
        <v>1</v>
      </c>
      <c r="S107" s="449"/>
      <c r="T107" s="450">
        <f>IF(ISBLANK(W3),"",R107/R92)</f>
        <v>1.6129032258064516E-2</v>
      </c>
      <c r="U107" s="450"/>
      <c r="V107" s="77"/>
      <c r="W107" s="90"/>
      <c r="X107" s="84"/>
      <c r="Y107" s="449">
        <f>IF(ISBLANK(AD3),"",COUNTIF(AD12:AD90,"=0"))</f>
        <v>4</v>
      </c>
      <c r="Z107" s="449"/>
      <c r="AA107" s="450">
        <f>IF(ISBLANK(AD3),"",Y107/Y92)</f>
        <v>6.4516129032258063E-2</v>
      </c>
      <c r="AB107" s="450"/>
      <c r="AC107" s="77"/>
      <c r="AD107" s="90"/>
      <c r="AE107" s="84"/>
      <c r="AF107" s="449">
        <f>IF(ISBLANK(AK3),"",COUNTIF(AK12:AK90,"=0"))</f>
        <v>4</v>
      </c>
      <c r="AG107" s="449"/>
      <c r="AH107" s="450">
        <f>IF(ISBLANK(AK3),"",AF107/AF92)</f>
        <v>6.8965517241379309E-2</v>
      </c>
      <c r="AI107" s="450"/>
      <c r="AJ107" s="77"/>
      <c r="AK107" s="90"/>
      <c r="AL107" s="84"/>
      <c r="AM107" s="449">
        <f>IF(ISBLANK(AR3),"",COUNTIF(AR12:AR90,"=0"))</f>
        <v>2</v>
      </c>
      <c r="AN107" s="449"/>
      <c r="AO107" s="450">
        <f>IF(ISBLANK(AR3),"",AM107/AM92)</f>
        <v>3.2258064516129031E-2</v>
      </c>
      <c r="AP107" s="450"/>
      <c r="AQ107" s="77"/>
      <c r="AR107" s="90"/>
      <c r="AS107" s="84"/>
      <c r="AT107" s="449">
        <f>IF(ISBLANK(AY3),"",COUNTIF(AY12:AY90,"=0"))</f>
        <v>1</v>
      </c>
      <c r="AU107" s="449"/>
      <c r="AV107" s="450">
        <f>IF(ISBLANK(AY3),"",AT107/AT92)</f>
        <v>1.6666666666666666E-2</v>
      </c>
      <c r="AW107" s="450"/>
      <c r="AX107" s="77"/>
      <c r="AY107" s="90"/>
      <c r="AZ107" s="84"/>
      <c r="BA107" s="449">
        <f>IF(ISBLANK(BF3),"",COUNTIF(BF12:BF90,"=0"))</f>
        <v>0</v>
      </c>
      <c r="BB107" s="449"/>
      <c r="BC107" s="450">
        <f>IF(ISBLANK(BF3),"",BA107/BA92)</f>
        <v>0</v>
      </c>
      <c r="BD107" s="450"/>
      <c r="BE107" s="77"/>
      <c r="BF107" s="90"/>
      <c r="BG107" s="84"/>
      <c r="BH107" s="449">
        <f>IF(ISBLANK(BM3),"",COUNTIF(BM12:BM90,"=0"))</f>
        <v>0</v>
      </c>
      <c r="BI107" s="449"/>
      <c r="BJ107" s="450">
        <f>IF(ISBLANK(BM3),"",BH107/BH92)</f>
        <v>0</v>
      </c>
      <c r="BK107" s="450"/>
      <c r="BL107" s="77"/>
      <c r="BM107" s="90"/>
      <c r="BN107" s="84"/>
      <c r="BO107" s="449">
        <f>IF(ISBLANK(BT3),"",COUNTIF(BT12:BT90,"=0"))</f>
        <v>48</v>
      </c>
      <c r="BP107" s="449"/>
      <c r="BQ107" s="450">
        <f>IF(ISBLANK(BT3),"",BO107/BO92)</f>
        <v>0.82758620689655171</v>
      </c>
      <c r="BR107" s="450"/>
      <c r="BS107" s="77"/>
      <c r="BT107" s="90"/>
      <c r="BU107" s="84"/>
      <c r="BV107" s="449">
        <f>IF(ISBLANK(CA3),"",COUNTIF(CA12:CA90,"=0"))</f>
        <v>0</v>
      </c>
      <c r="BW107" s="449"/>
      <c r="BX107" s="450">
        <f>IF(ISBLANK(CA3),"",BV107/BV92)</f>
        <v>0</v>
      </c>
      <c r="BY107" s="450"/>
      <c r="BZ107" s="77"/>
      <c r="CA107" s="90"/>
      <c r="CB107" s="84"/>
      <c r="CC107" s="449">
        <f>IF(ISBLANK(CH3),"",COUNTIF(CH12:CH90,"=0"))</f>
        <v>21</v>
      </c>
      <c r="CD107" s="449"/>
      <c r="CE107" s="450">
        <f>IF(ISBLANK(CH3),"",CC107/CC92)</f>
        <v>0.3888888888888889</v>
      </c>
      <c r="CF107" s="450"/>
      <c r="CG107" s="77"/>
      <c r="CH107" s="90"/>
      <c r="CI107" s="84"/>
      <c r="CJ107" s="449">
        <f>IF(ISBLANK(CO3),"",COUNTIF(CO12:CO90,"=0"))</f>
        <v>0</v>
      </c>
      <c r="CK107" s="449"/>
      <c r="CL107" s="450">
        <f>IF(ISBLANK(CO3),"",CJ107/CJ92)</f>
        <v>0</v>
      </c>
      <c r="CM107" s="450"/>
      <c r="CN107" s="77"/>
      <c r="CO107" s="90"/>
      <c r="CP107" s="84"/>
      <c r="CQ107" s="449">
        <f>IF(ISBLANK(CV3),"",COUNTIF(CV12:CV90,"=0"))</f>
        <v>1</v>
      </c>
      <c r="CR107" s="449"/>
      <c r="CS107" s="450">
        <f>IF(ISBLANK(CV3),"",CQ107/CQ92)</f>
        <v>1.8518518518518517E-2</v>
      </c>
      <c r="CT107" s="450"/>
      <c r="CU107" s="77"/>
      <c r="CV107" s="90"/>
      <c r="CW107" s="84"/>
      <c r="CX107" s="449">
        <f>IF(ISBLANK(DC3),"",COUNTIF(DC12:DC90,"=0"))</f>
        <v>0</v>
      </c>
      <c r="CY107" s="449"/>
      <c r="CZ107" s="450">
        <f>IF(ISBLANK(DC3),"",CX107/CX92)</f>
        <v>0</v>
      </c>
      <c r="DA107" s="450"/>
      <c r="DB107" s="77"/>
      <c r="DC107" s="90"/>
      <c r="DD107" s="84"/>
      <c r="DE107" s="449">
        <f>IF(ISBLANK(DJ3),"",COUNTIF(DJ12:DJ90,"=0"))</f>
        <v>0</v>
      </c>
      <c r="DF107" s="449"/>
      <c r="DG107" s="450">
        <f>IF(ISBLANK(DJ3),"",DE107/DE92)</f>
        <v>0</v>
      </c>
      <c r="DH107" s="450"/>
      <c r="DI107" s="77"/>
      <c r="DJ107" s="90"/>
      <c r="DK107" s="84"/>
      <c r="DL107" s="449">
        <f>IF(ISBLANK(DQ3),"",COUNTIF(DQ12:DQ90,"=0"))</f>
        <v>56</v>
      </c>
      <c r="DM107" s="449"/>
      <c r="DN107" s="450">
        <f>IF(ISBLANK(DQ3),"",DL107/DL92)</f>
        <v>0.98245614035087714</v>
      </c>
      <c r="DO107" s="450"/>
      <c r="DP107" s="77"/>
      <c r="DQ107" s="90"/>
      <c r="DR107" s="84"/>
      <c r="DS107" s="449">
        <f>IF(ISBLANK(DX3),"",COUNTIF(DX12:DX90,"=0"))</f>
        <v>31</v>
      </c>
      <c r="DT107" s="449"/>
      <c r="DU107" s="450">
        <f>IF(ISBLANK(DX3),"",DS107/DS92)</f>
        <v>0.70454545454545459</v>
      </c>
      <c r="DV107" s="450"/>
      <c r="DW107" s="77"/>
      <c r="DX107" s="90"/>
      <c r="DY107" s="84"/>
      <c r="DZ107" s="449">
        <f>IF(ISBLANK(EE3),"",COUNTIF(EE12:EE90,"=0"))</f>
        <v>1</v>
      </c>
      <c r="EA107" s="449"/>
      <c r="EB107" s="450">
        <f>IF(ISBLANK(EE3),"",DZ107/DZ92)</f>
        <v>1.9230769230769232E-2</v>
      </c>
      <c r="EC107" s="450"/>
      <c r="ED107" s="77"/>
      <c r="EE107" s="90"/>
      <c r="EF107" s="84"/>
      <c r="EG107" s="449">
        <f>IF(ISBLANK(EL3),"",COUNTIF(EL12:EL90,"=0"))</f>
        <v>13</v>
      </c>
      <c r="EH107" s="449"/>
      <c r="EI107" s="450">
        <f>IF(ISBLANK(EL3),"",EG107/EG92)</f>
        <v>0.25490196078431371</v>
      </c>
      <c r="EJ107" s="450"/>
      <c r="EK107" s="77"/>
      <c r="EL107" s="90"/>
      <c r="EM107" s="84"/>
      <c r="EN107" s="449">
        <f>IF(ISBLANK(ES3),"",COUNTIF(ES12:ES90,"=0"))</f>
        <v>0</v>
      </c>
      <c r="EO107" s="449"/>
      <c r="EP107" s="450">
        <f>IF(ISBLANK(ES3),"",EN107/EN92)</f>
        <v>0</v>
      </c>
      <c r="EQ107" s="450"/>
      <c r="ER107" s="77"/>
      <c r="ES107" s="90"/>
      <c r="ET107" s="84"/>
      <c r="EU107" s="449">
        <f>IF(ISBLANK(EZ3),"",COUNTIF(EZ12:EZ90,"=0"))</f>
        <v>0</v>
      </c>
      <c r="EV107" s="449"/>
      <c r="EW107" s="450">
        <f>IF(ISBLANK(EZ3),"",EU107/EU92)</f>
        <v>0</v>
      </c>
      <c r="EX107" s="450"/>
      <c r="EY107" s="77"/>
      <c r="EZ107" s="90"/>
      <c r="FA107" s="84"/>
      <c r="FB107" s="449">
        <f>IF(ISBLANK(BM3),"",COUNTIF(FG12:FG90,"=0"))</f>
        <v>1</v>
      </c>
      <c r="FC107" s="449"/>
      <c r="FD107" s="450">
        <f>IF(ISBLANK(BM3),"",FB107/FB92)</f>
        <v>2.1276595744680851E-2</v>
      </c>
      <c r="FE107" s="450"/>
      <c r="FF107" s="77"/>
      <c r="FG107" s="90"/>
      <c r="FH107" s="84"/>
      <c r="FI107" s="449">
        <f>IF(ISBLANK(FN3),"",COUNTIF(FN12:FN90,"=0"))</f>
        <v>0</v>
      </c>
      <c r="FJ107" s="449"/>
      <c r="FK107" s="450">
        <f>IF(ISBLANK(FN3),"",FI107/FI92)</f>
        <v>0</v>
      </c>
      <c r="FL107" s="450"/>
      <c r="FM107" s="77"/>
      <c r="FN107" s="90"/>
      <c r="FO107" s="84"/>
      <c r="FP107" s="449">
        <f>IF(ISBLANK(DJ3),"",COUNTIF(FU12:FU90,"=0"))</f>
        <v>26</v>
      </c>
      <c r="FQ107" s="449"/>
      <c r="FR107" s="450">
        <f>IF(ISBLANK(DJ3),"",FP107/FP92)</f>
        <v>0.50980392156862742</v>
      </c>
      <c r="FS107" s="450"/>
      <c r="FT107" s="77"/>
      <c r="FU107" s="90"/>
      <c r="FV107" s="84"/>
      <c r="FW107" s="449">
        <f>IF(ISBLANK(GB3),"",COUNTIF(GB12:GB90,"=0"))</f>
        <v>47</v>
      </c>
      <c r="FX107" s="449"/>
      <c r="FY107" s="450">
        <f>IF(ISBLANK(GB3),"",FW107/FW92)</f>
        <v>0.97916666666666663</v>
      </c>
      <c r="FZ107" s="450"/>
      <c r="GA107" s="77"/>
      <c r="GB107" s="90"/>
      <c r="GC107" s="84"/>
      <c r="GD107" s="449" t="str">
        <f>IF(ISBLANK(GP3),"",COUNTIF(GI12:GI90,"=0"))</f>
        <v/>
      </c>
      <c r="GE107" s="449"/>
      <c r="GF107" s="450" t="str">
        <f>IF(ISBLANK(GP3),"",GD107/GD92)</f>
        <v/>
      </c>
      <c r="GG107" s="450"/>
      <c r="GH107" s="77"/>
      <c r="GI107" s="90"/>
      <c r="GJ107" s="84"/>
      <c r="GK107" s="449" t="str">
        <f>IF(ISBLANK(GW3),"",COUNTIF(GP12:GP90,"=0"))</f>
        <v/>
      </c>
      <c r="GL107" s="449"/>
      <c r="GM107" s="450" t="str">
        <f>IF(ISBLANK(GW3),"",GK107/GK92)</f>
        <v/>
      </c>
      <c r="GN107" s="450"/>
      <c r="GO107" s="77"/>
      <c r="GP107" s="90"/>
      <c r="GQ107" s="84"/>
      <c r="GR107" s="449" t="str">
        <f>IF(ISBLANK(GI3),"",COUNTIF(GW12:GW90,"=0"))</f>
        <v/>
      </c>
      <c r="GS107" s="449"/>
      <c r="GT107" s="450" t="str">
        <f>IF(ISBLANK(GI3),"",GR107/GR92)</f>
        <v/>
      </c>
      <c r="GU107" s="450"/>
      <c r="GV107" s="77"/>
      <c r="GW107" s="90"/>
      <c r="GX107" s="84"/>
      <c r="GY107" s="449" t="str">
        <f>IF(ISBLANK(HK3),"",COUNTIF(HD12:HD90,"=0"))</f>
        <v/>
      </c>
      <c r="GZ107" s="449"/>
      <c r="HA107" s="450" t="str">
        <f>IF(ISBLANK(HK3),"",GY107/GY92)</f>
        <v/>
      </c>
      <c r="HB107" s="450"/>
      <c r="HC107" s="77"/>
      <c r="HD107" s="90"/>
      <c r="HE107" s="84"/>
      <c r="HF107" s="449" t="str">
        <f>IF(ISBLANK(HD3),"",COUNTIF(HK12:HK90,"=0"))</f>
        <v/>
      </c>
      <c r="HG107" s="449"/>
      <c r="HH107" s="450" t="str">
        <f>IF(ISBLANK(HD3),"",HF107/HF92)</f>
        <v/>
      </c>
      <c r="HI107" s="450"/>
      <c r="HJ107" s="77"/>
      <c r="HK107" s="90"/>
      <c r="HL107" s="84"/>
      <c r="HM107" s="449" t="str">
        <f>IF(ISBLANK(HY3),"",COUNTIF(HR12:HR90,"=0"))</f>
        <v/>
      </c>
      <c r="HN107" s="449"/>
      <c r="HO107" s="450" t="str">
        <f>IF(ISBLANK(HY3),"",HM107/HM92)</f>
        <v/>
      </c>
      <c r="HP107" s="450"/>
      <c r="HQ107" s="77"/>
      <c r="HR107" s="90"/>
      <c r="HS107" s="84"/>
      <c r="HT107" s="449" t="str">
        <f>IF(ISBLANK(HR3),"",COUNTIF(HY12:HY90,"=0"))</f>
        <v/>
      </c>
      <c r="HU107" s="449"/>
      <c r="HV107" s="450" t="str">
        <f>IF(ISBLANK(HR3),"",HT107/HT92)</f>
        <v/>
      </c>
      <c r="HW107" s="450"/>
      <c r="HX107" s="77"/>
      <c r="HY107" s="90"/>
      <c r="HZ107" s="84"/>
      <c r="IA107" s="449" t="str">
        <f>IF(ISBLANK(IM3),"",COUNTIF(IF12:IF90,"=0"))</f>
        <v/>
      </c>
      <c r="IB107" s="449"/>
      <c r="IC107" s="450" t="str">
        <f>IF(ISBLANK(IM3),"",IA107/IA92)</f>
        <v/>
      </c>
      <c r="ID107" s="450"/>
      <c r="IE107" s="77"/>
      <c r="IF107" s="90"/>
      <c r="IG107" s="84"/>
      <c r="IH107" s="449" t="str">
        <f>IF(ISBLANK(IF3),"",COUNTIF(IM12:IM90,"=0"))</f>
        <v/>
      </c>
      <c r="II107" s="449"/>
      <c r="IJ107" s="450" t="str">
        <f>IF(ISBLANK(IF3),"",IH107/IH92)</f>
        <v/>
      </c>
      <c r="IK107" s="450"/>
      <c r="IL107" s="77"/>
      <c r="IM107" s="90"/>
      <c r="IN107" s="84"/>
      <c r="IO107" s="449" t="str">
        <f>IF(ISBLANK(IT3),"",COUNTIF(IT12:IT90,"=0"))</f>
        <v/>
      </c>
      <c r="IP107" s="449"/>
      <c r="IQ107" s="450" t="str">
        <f>IF(ISBLANK(IT3),"",IO107/IO92)</f>
        <v/>
      </c>
      <c r="IR107" s="450"/>
      <c r="IS107" s="77"/>
      <c r="IT107" s="90"/>
      <c r="IU107" s="84"/>
      <c r="IV107" s="449" t="str">
        <f>IF(ISBLANK(JA3),"",COUNTIF(JA12:JA90,"=0"))</f>
        <v/>
      </c>
      <c r="IW107" s="449"/>
      <c r="IX107" s="450" t="str">
        <f>IF(ISBLANK(JA3),"",IV107/IV92)</f>
        <v/>
      </c>
      <c r="IY107" s="450"/>
      <c r="IZ107" s="77"/>
      <c r="JA107" s="90"/>
      <c r="JB107" s="84"/>
      <c r="JC107" s="449" t="str">
        <f>IF(ISBLANK(JO3),"",COUNTIF(JH12:JH90,"=0"))</f>
        <v/>
      </c>
      <c r="JD107" s="449"/>
      <c r="JE107" s="450" t="str">
        <f>IF(ISBLANK(JO3),"",JC107/JC92)</f>
        <v/>
      </c>
      <c r="JF107" s="450"/>
      <c r="JG107" s="77"/>
      <c r="JH107" s="90"/>
      <c r="JI107" s="84"/>
      <c r="JJ107" s="449" t="str">
        <f>IF(ISBLANK(JH3),"",COUNTIF(JO12:JO90,"=0"))</f>
        <v/>
      </c>
      <c r="JK107" s="449"/>
      <c r="JL107" s="450" t="str">
        <f>IF(ISBLANK(JH3),"",JJ107/JJ92)</f>
        <v/>
      </c>
      <c r="JM107" s="450"/>
      <c r="JN107" s="77"/>
      <c r="JO107" s="90"/>
      <c r="JP107" s="84"/>
      <c r="JQ107" s="449" t="str">
        <f>IF(ISBLANK(JV3),"",COUNTIF(JV12:JV90,"=0"))</f>
        <v/>
      </c>
      <c r="JR107" s="449"/>
      <c r="JS107" s="450" t="str">
        <f>IF(ISBLANK(JV3),"",JQ107/JQ92)</f>
        <v/>
      </c>
      <c r="JT107" s="450"/>
      <c r="JU107" s="77"/>
      <c r="JV107" s="90"/>
      <c r="JW107" s="84"/>
      <c r="JX107" s="449" t="str">
        <f>IF(ISBLANK(KQ3),"",COUNTIF(KC12:KC90,"=0"))</f>
        <v/>
      </c>
      <c r="JY107" s="449"/>
      <c r="JZ107" s="450" t="str">
        <f>IF(ISBLANK(KQ3),"",JX107/JX92)</f>
        <v/>
      </c>
      <c r="KA107" s="450"/>
      <c r="KB107" s="77"/>
      <c r="KC107" s="90"/>
      <c r="KD107" s="84"/>
      <c r="KE107" s="449" t="str">
        <f>IF(ISBLANK(KX3),"",COUNTIF(KJ12:KJ90,"=0"))</f>
        <v/>
      </c>
      <c r="KF107" s="449"/>
      <c r="KG107" s="450" t="str">
        <f>IF(ISBLANK(KX3),"",KE107/KE92)</f>
        <v/>
      </c>
      <c r="KH107" s="450"/>
      <c r="KI107" s="77"/>
      <c r="KJ107" s="90"/>
      <c r="KK107" s="84"/>
      <c r="KL107" s="449" t="str">
        <f>IF(ISBLANK(KJ3),"",COUNTIF(KQ12:KQ90,"=0"))</f>
        <v/>
      </c>
      <c r="KM107" s="449"/>
      <c r="KN107" s="450" t="str">
        <f>IF(ISBLANK(KJ3),"",KL107/KL92)</f>
        <v/>
      </c>
      <c r="KO107" s="450"/>
      <c r="KP107" s="77"/>
      <c r="KQ107" s="90"/>
      <c r="KR107" s="84"/>
      <c r="KS107" s="449" t="str">
        <f>IF(ISBLANK(KC3),"",COUNTIF(KX12:KX90,"=0"))</f>
        <v/>
      </c>
      <c r="KT107" s="449"/>
      <c r="KU107" s="450" t="str">
        <f>IF(ISBLANK(KC3),"",KS107/KS92)</f>
        <v/>
      </c>
      <c r="KV107" s="450"/>
      <c r="KW107" s="77"/>
      <c r="KX107" s="90"/>
      <c r="KY107" s="85"/>
      <c r="KZ107" s="449" t="str">
        <f>IF(ISBLANK(LE3),"",COUNTIF(LE12:LE90,"=0"))</f>
        <v/>
      </c>
      <c r="LA107" s="449"/>
      <c r="LB107" s="450" t="str">
        <f>IF(ISBLANK(LE3),"",KZ107/KZ92)</f>
        <v/>
      </c>
      <c r="LC107" s="450"/>
      <c r="LD107" s="77"/>
      <c r="LE107" s="90"/>
      <c r="LF107" s="84"/>
      <c r="LG107" s="449" t="str">
        <f>IF(ISBLANK(LE3),"",COUNTIF(LL12:LL90,"=0"))</f>
        <v/>
      </c>
      <c r="LH107" s="449"/>
      <c r="LI107" s="450" t="str">
        <f>IF(ISBLANK(LE3),"",LG107/LG92)</f>
        <v/>
      </c>
      <c r="LJ107" s="450"/>
      <c r="LK107" s="77"/>
      <c r="LL107" s="90"/>
      <c r="LM107" s="84"/>
      <c r="LN107" s="449" t="str">
        <f>IF(ISBLANK(LS3),"",COUNTIF(LS12:LS90,"=0"))</f>
        <v/>
      </c>
      <c r="LO107" s="449"/>
      <c r="LP107" s="450" t="str">
        <f>IF(ISBLANK(LS3),"",LN107/LN92)</f>
        <v/>
      </c>
      <c r="LQ107" s="450"/>
      <c r="LR107" s="77"/>
      <c r="LS107" s="90"/>
      <c r="LT107" s="84"/>
      <c r="LU107" s="449" t="str">
        <f>IF(ISBLANK(LS3),"",COUNTIF(LZ12:LZ90,"=0"))</f>
        <v/>
      </c>
      <c r="LV107" s="449"/>
      <c r="LW107" s="450" t="str">
        <f>IF(ISBLANK(LS3),"",LU107/LU92)</f>
        <v/>
      </c>
      <c r="LX107" s="450"/>
      <c r="LY107" s="77"/>
      <c r="LZ107" s="90"/>
      <c r="MA107" s="84"/>
      <c r="MB107" s="449" t="str">
        <f>IF(ISBLANK(MG3),"",COUNTIF(MG12:MG90,"=0"))</f>
        <v/>
      </c>
      <c r="MC107" s="449"/>
      <c r="MD107" s="450" t="str">
        <f>IF(ISBLANK(MG3),"",MB107/MB92)</f>
        <v/>
      </c>
      <c r="ME107" s="450"/>
      <c r="MF107" s="77"/>
      <c r="MG107" s="90"/>
      <c r="MH107" s="84"/>
      <c r="MI107" s="449" t="str">
        <f>IF(ISBLANK(MN3),"",COUNTIF(MN12:MN90,"=0"))</f>
        <v/>
      </c>
      <c r="MJ107" s="449"/>
      <c r="MK107" s="450" t="str">
        <f>IF(ISBLANK(MN3),"",MI107/MI92)</f>
        <v/>
      </c>
      <c r="ML107" s="450"/>
      <c r="MM107" s="77"/>
      <c r="MN107" s="90"/>
      <c r="MO107" s="84"/>
      <c r="MP107" s="449" t="str">
        <f>IF(ISBLANK(MU3),"",COUNTIF(MU12:MU90,"=0"))</f>
        <v/>
      </c>
      <c r="MQ107" s="449"/>
      <c r="MR107" s="450" t="str">
        <f>IF(ISBLANK(MU3),"",MP107/MP92)</f>
        <v/>
      </c>
      <c r="MS107" s="450"/>
      <c r="MT107" s="77"/>
      <c r="MU107" s="90"/>
      <c r="MV107" s="84"/>
      <c r="MW107" s="449" t="str">
        <f>IF(ISBLANK(NP3),"",COUNTIF(NB12:NB90,"=0"))</f>
        <v/>
      </c>
      <c r="MX107" s="449"/>
      <c r="MY107" s="450" t="str">
        <f>IF(ISBLANK(NP3),"",MW107/MW92)</f>
        <v/>
      </c>
      <c r="MZ107" s="450"/>
      <c r="NA107" s="77"/>
      <c r="NB107" s="90"/>
      <c r="NC107" s="84"/>
      <c r="ND107" s="449" t="str">
        <f>IF(ISBLANK(NB3),"",COUNTIF(NI12:NI90,"=0"))</f>
        <v/>
      </c>
      <c r="NE107" s="449"/>
      <c r="NF107" s="450" t="str">
        <f>IF(ISBLANK(NB3),"",ND107/ND92)</f>
        <v/>
      </c>
      <c r="NG107" s="450"/>
      <c r="NH107" s="77"/>
      <c r="NI107" s="90"/>
      <c r="NJ107" s="84"/>
      <c r="NK107" s="449" t="str">
        <f>IF(ISBLANK(OD3),"",COUNTIF(NP12:NP90,"=0"))</f>
        <v/>
      </c>
      <c r="NL107" s="449"/>
      <c r="NM107" s="450" t="str">
        <f>IF(ISBLANK(OD3),"",NK107/NK92)</f>
        <v/>
      </c>
      <c r="NN107" s="450"/>
      <c r="NO107" s="77"/>
      <c r="NP107" s="90"/>
      <c r="NQ107" s="84"/>
      <c r="NR107" s="449" t="str">
        <f>IF(ISBLANK(NI3),"",COUNTIF(NW12:NW90,"=0"))</f>
        <v/>
      </c>
      <c r="NS107" s="449"/>
      <c r="NT107" s="450" t="str">
        <f>IF(ISBLANK(NI3),"",NR107/NR92)</f>
        <v/>
      </c>
      <c r="NU107" s="450"/>
      <c r="NV107" s="77"/>
      <c r="NW107" s="90"/>
      <c r="NX107" s="84"/>
      <c r="NY107" s="449" t="str">
        <f>IF(ISBLANK(OK3),"",COUNTIF(OD12:OD90,"=0"))</f>
        <v/>
      </c>
      <c r="NZ107" s="449"/>
      <c r="OA107" s="450" t="str">
        <f>IF(ISBLANK(OK3),"",NY107/NY92)</f>
        <v/>
      </c>
      <c r="OB107" s="450"/>
      <c r="OC107" s="77"/>
      <c r="OD107" s="90"/>
      <c r="OE107" s="84"/>
      <c r="OF107" s="449" t="str">
        <f>IF(ISBLANK(NW3),"",COUNTIF(OK12:OK90,"=0"))</f>
        <v/>
      </c>
      <c r="OG107" s="449"/>
      <c r="OH107" s="450" t="str">
        <f>IF(ISBLANK(NW3),"",OF107/OF92)</f>
        <v/>
      </c>
      <c r="OI107" s="450"/>
      <c r="OJ107" s="77"/>
      <c r="OK107" s="90"/>
      <c r="OL107" s="84"/>
      <c r="OM107" s="449" t="str">
        <f>IF(ISBLANK(OR3),"",COUNTIF(OR12:OR90,"=0"))</f>
        <v/>
      </c>
      <c r="ON107" s="449"/>
      <c r="OO107" s="450" t="str">
        <f>IF(ISBLANK(OR3),"",OM107/OM92)</f>
        <v/>
      </c>
      <c r="OP107" s="450"/>
      <c r="OQ107" s="77"/>
      <c r="OR107" s="90"/>
      <c r="OS107" s="84"/>
      <c r="OT107" s="449" t="str">
        <f>IF(ISBLANK(OY3),"",COUNTIF(OY12:OY90,"=0"))</f>
        <v/>
      </c>
      <c r="OU107" s="449"/>
      <c r="OV107" s="450" t="str">
        <f>IF(ISBLANK(OY3),"",OT107/OT92)</f>
        <v/>
      </c>
      <c r="OW107" s="450"/>
      <c r="OX107" s="77"/>
      <c r="OY107" s="90"/>
      <c r="OZ107" s="84"/>
      <c r="PA107" s="449" t="str">
        <f>IF(ISBLANK(PF3),"",COUNTIF(PF12:PF90,"=0"))</f>
        <v/>
      </c>
      <c r="PB107" s="449"/>
      <c r="PC107" s="450" t="str">
        <f>IF(ISBLANK(PF3),"",PA107/PA92)</f>
        <v/>
      </c>
      <c r="PD107" s="450"/>
      <c r="PE107" s="77"/>
      <c r="PF107" s="90"/>
      <c r="PG107" s="84"/>
      <c r="PH107" s="449" t="str">
        <f>IF(ISBLANK(PM3),"",COUNTIF(PM12:PM90,"=0"))</f>
        <v/>
      </c>
      <c r="PI107" s="449"/>
      <c r="PJ107" s="450" t="str">
        <f>IF(ISBLANK(PM3),"",PH107/PH92)</f>
        <v/>
      </c>
      <c r="PK107" s="450"/>
      <c r="PL107" s="77"/>
      <c r="PM107" s="90"/>
      <c r="PN107" s="84"/>
      <c r="PO107" s="449" t="str">
        <f>IF(ISBLANK(PT3),"",COUNTIF(PT12:PT90,"=0"))</f>
        <v/>
      </c>
      <c r="PP107" s="449"/>
      <c r="PQ107" s="450" t="str">
        <f>IF(ISBLANK(PT3),"",PO107/PO92)</f>
        <v/>
      </c>
      <c r="PR107" s="450"/>
      <c r="PS107" s="77"/>
      <c r="PT107" s="90"/>
      <c r="PU107" s="84"/>
      <c r="PV107" s="449" t="str">
        <f>IF(ISBLANK(QA3),"",COUNTIF(QA12:QA90,"=0"))</f>
        <v/>
      </c>
      <c r="PW107" s="449"/>
      <c r="PX107" s="450" t="str">
        <f>IF(ISBLANK(QA3),"",PV107/PV92)</f>
        <v/>
      </c>
      <c r="PY107" s="450"/>
      <c r="PZ107" s="77"/>
      <c r="QA107" s="90"/>
      <c r="QB107" s="84"/>
      <c r="QC107" s="449" t="str">
        <f>IF(ISBLANK(QH3),"",COUNTIF(QH12:QH90,"=0"))</f>
        <v/>
      </c>
      <c r="QD107" s="449"/>
      <c r="QE107" s="450" t="str">
        <f>IF(ISBLANK(QH3),"",QC107/QC92)</f>
        <v/>
      </c>
      <c r="QF107" s="450"/>
      <c r="QG107" s="77"/>
      <c r="QH107" s="90"/>
      <c r="QI107" s="85"/>
      <c r="QJ107" s="449" t="str">
        <f>IF(ISBLANK(QV3),"",COUNTIF(QO12:QO90,"=0"))</f>
        <v/>
      </c>
      <c r="QK107" s="449"/>
      <c r="QL107" s="450" t="str">
        <f>IF(ISBLANK(QV3),"",QJ107/QJ92)</f>
        <v/>
      </c>
      <c r="QM107" s="450"/>
      <c r="QN107" s="77"/>
      <c r="QO107" s="90"/>
      <c r="QP107" s="85"/>
      <c r="QQ107" s="449" t="str">
        <f>IF(ISBLANK(QO3),"",COUNTIF(QV12:QV90,"=0"))</f>
        <v/>
      </c>
      <c r="QR107" s="449"/>
      <c r="QS107" s="450" t="str">
        <f>IF(ISBLANK(QO3),"",QQ107/QQ92)</f>
        <v/>
      </c>
      <c r="QT107" s="450"/>
      <c r="QU107" s="77"/>
      <c r="QV107" s="90"/>
    </row>
    <row r="108" spans="1:464" ht="15" customHeight="1" thickBot="1" x14ac:dyDescent="0.25">
      <c r="A108" s="513"/>
      <c r="B108" s="92" t="s">
        <v>150</v>
      </c>
      <c r="C108" s="80"/>
      <c r="D108" s="451" t="e">
        <f>IF(ISBLANK(I3),"",SUMIF(I12:I90,"&gt;=0")/COUNTIF(I12:I90,"&gt;=0"))</f>
        <v>#DIV/0!</v>
      </c>
      <c r="E108" s="451"/>
      <c r="F108" s="93"/>
      <c r="G108" s="93"/>
      <c r="H108" s="94"/>
      <c r="I108" s="95"/>
      <c r="J108" s="83"/>
      <c r="K108" s="451">
        <f>IF(ISBLANK(P3),"",SUMIF(P12:P90,"&gt;=0")/COUNTIF(P12:P90,"&gt;=0"))</f>
        <v>27.46268656716418</v>
      </c>
      <c r="L108" s="451"/>
      <c r="M108" s="93"/>
      <c r="N108" s="93"/>
      <c r="O108" s="94"/>
      <c r="P108" s="95"/>
      <c r="Q108" s="84"/>
      <c r="R108" s="451">
        <f>IF(ISBLANK(W3),"",SUMIF(W12:W90,"&gt;=0")/COUNTIF(W12:W90,"&gt;=0"))</f>
        <v>48.70967741935484</v>
      </c>
      <c r="S108" s="451"/>
      <c r="T108" s="93"/>
      <c r="U108" s="93"/>
      <c r="V108" s="94"/>
      <c r="W108" s="95"/>
      <c r="X108" s="84"/>
      <c r="Y108" s="451">
        <f>IF(ISBLANK(AD3),"",SUMIF(AD12:AD90,"&gt;=0")/COUNTIF(AD12:AD90,"&gt;=0"))</f>
        <v>35.806451612903224</v>
      </c>
      <c r="Z108" s="451"/>
      <c r="AA108" s="93"/>
      <c r="AB108" s="93"/>
      <c r="AC108" s="94"/>
      <c r="AD108" s="95"/>
      <c r="AE108" s="84"/>
      <c r="AF108" s="451">
        <f>IF(ISBLANK(AK3),"",SUMIF(AK12:AK90,"&gt;=0")/COUNTIF(AK12:AK90,"&gt;=0"))</f>
        <v>38.448275862068968</v>
      </c>
      <c r="AG108" s="451"/>
      <c r="AH108" s="93"/>
      <c r="AI108" s="93"/>
      <c r="AJ108" s="94"/>
      <c r="AK108" s="95"/>
      <c r="AL108" s="84"/>
      <c r="AM108" s="451">
        <f>IF(ISBLANK(AR3),"",SUMIF(AR12:AR90,"&gt;=0")/COUNTIF(AR12:AR90,"&gt;=0"))</f>
        <v>42.741935483870968</v>
      </c>
      <c r="AN108" s="451"/>
      <c r="AO108" s="93"/>
      <c r="AP108" s="93"/>
      <c r="AQ108" s="94"/>
      <c r="AR108" s="95"/>
      <c r="AS108" s="84"/>
      <c r="AT108" s="451">
        <f>IF(ISBLANK(AY3),"",SUMIF(AY12:AY90,"&gt;=0")/COUNTIF(AY12:AY90,"&gt;=0"))</f>
        <v>50.333333333333336</v>
      </c>
      <c r="AU108" s="451"/>
      <c r="AV108" s="93"/>
      <c r="AW108" s="93"/>
      <c r="AX108" s="94"/>
      <c r="AY108" s="95"/>
      <c r="AZ108" s="84"/>
      <c r="BA108" s="451">
        <f>IF(ISBLANK(BF3),"",SUMIF(BF12:BF90,"&gt;=0")/COUNTIF(BF12:BF90,"&gt;=0"))</f>
        <v>52.156862745098039</v>
      </c>
      <c r="BB108" s="451"/>
      <c r="BC108" s="93"/>
      <c r="BD108" s="93"/>
      <c r="BE108" s="94"/>
      <c r="BF108" s="95"/>
      <c r="BG108" s="84"/>
      <c r="BH108" s="451">
        <f>IF(ISBLANK(BM3),"",SUMIF(BM12:BM90,"&gt;=0")/COUNTIF(BM12:BM90,"&gt;=0"))</f>
        <v>53.148148148148145</v>
      </c>
      <c r="BI108" s="451"/>
      <c r="BJ108" s="93"/>
      <c r="BK108" s="93"/>
      <c r="BL108" s="94"/>
      <c r="BM108" s="95"/>
      <c r="BN108" s="84"/>
      <c r="BO108" s="451">
        <f>IF(ISBLANK(BT3),"",SUMIF(BT12:BT90,"&gt;=0")/COUNTIF(BT12:BT90,"&gt;=0"))</f>
        <v>1.7241379310344827</v>
      </c>
      <c r="BP108" s="451"/>
      <c r="BQ108" s="93"/>
      <c r="BR108" s="93"/>
      <c r="BS108" s="94"/>
      <c r="BT108" s="95"/>
      <c r="BU108" s="84"/>
      <c r="BV108" s="451">
        <f>IF(ISBLANK(CA3),"",SUMIF(CA12:CA90,"&gt;=0")/COUNTIF(CA12:CA90,"&gt;=0"))</f>
        <v>32.807017543859651</v>
      </c>
      <c r="BW108" s="451"/>
      <c r="BX108" s="93"/>
      <c r="BY108" s="93"/>
      <c r="BZ108" s="94"/>
      <c r="CA108" s="95"/>
      <c r="CB108" s="84"/>
      <c r="CC108" s="451">
        <f>IF(ISBLANK(CH3),"",SUMIF(CH12:CH90,"&gt;=0")/COUNTIF(CH12:CH90,"&gt;=0"))</f>
        <v>14.814814814814815</v>
      </c>
      <c r="CD108" s="451"/>
      <c r="CE108" s="93"/>
      <c r="CF108" s="93"/>
      <c r="CG108" s="94"/>
      <c r="CH108" s="95"/>
      <c r="CI108" s="84"/>
      <c r="CJ108" s="451">
        <f>IF(ISBLANK(CO3),"",SUMIF(CO12:CO90,"&gt;=0")/COUNTIF(CO12:CO90,"&gt;=0"))</f>
        <v>46.666666666666664</v>
      </c>
      <c r="CK108" s="451"/>
      <c r="CL108" s="93"/>
      <c r="CM108" s="93"/>
      <c r="CN108" s="94"/>
      <c r="CO108" s="95"/>
      <c r="CP108" s="84"/>
      <c r="CQ108" s="451">
        <f>IF(ISBLANK(CV3),"",SUMIF(CV12:CV90,"&gt;=0")/COUNTIF(CV12:CV90,"&gt;=0"))</f>
        <v>42.592592592592595</v>
      </c>
      <c r="CR108" s="451"/>
      <c r="CS108" s="93"/>
      <c r="CT108" s="93"/>
      <c r="CU108" s="94"/>
      <c r="CV108" s="95"/>
      <c r="CW108" s="84"/>
      <c r="CX108" s="451">
        <f>IF(ISBLANK(DC3),"",SUMIF(DC12:DC90,"&gt;=0")/COUNTIF(DC12:DC90,"&gt;=0"))</f>
        <v>57.924528301886795</v>
      </c>
      <c r="CY108" s="451"/>
      <c r="CZ108" s="93"/>
      <c r="DA108" s="93"/>
      <c r="DB108" s="94"/>
      <c r="DC108" s="95"/>
      <c r="DD108" s="84"/>
      <c r="DE108" s="451">
        <f>IF(ISBLANK(DJ3),"",SUMIF(DJ12:DJ90,"&gt;=0")/COUNTIF(DJ12:DJ90,"&gt;=0"))</f>
        <v>50.384615384615387</v>
      </c>
      <c r="DF108" s="451"/>
      <c r="DG108" s="93"/>
      <c r="DH108" s="93"/>
      <c r="DI108" s="94"/>
      <c r="DJ108" s="95"/>
      <c r="DK108" s="84"/>
      <c r="DL108" s="451">
        <f>IF(ISBLANK(DQ3),"",SUMIF(DQ12:DQ90,"&gt;=0")/COUNTIF(DQ12:DQ90,"&gt;=0"))</f>
        <v>0.17543859649122806</v>
      </c>
      <c r="DM108" s="451"/>
      <c r="DN108" s="93"/>
      <c r="DO108" s="93"/>
      <c r="DP108" s="94"/>
      <c r="DQ108" s="95"/>
      <c r="DR108" s="84"/>
      <c r="DS108" s="451">
        <f>IF(ISBLANK(DX3),"",SUMIF(DX12:DX90,"&gt;=0")/COUNTIF(DX12:DX90,"&gt;=0"))</f>
        <v>6.3636363636363633</v>
      </c>
      <c r="DT108" s="451"/>
      <c r="DU108" s="93"/>
      <c r="DV108" s="93"/>
      <c r="DW108" s="94"/>
      <c r="DX108" s="95"/>
      <c r="DY108" s="84"/>
      <c r="DZ108" s="451">
        <f>IF(ISBLANK(EE3),"",SUMIF(EE12:EE90,"&gt;=0")/COUNTIF(EE12:EE90,"&gt;=0"))</f>
        <v>47.115384615384613</v>
      </c>
      <c r="EA108" s="451"/>
      <c r="EB108" s="93"/>
      <c r="EC108" s="93"/>
      <c r="ED108" s="94"/>
      <c r="EE108" s="95"/>
      <c r="EF108" s="84"/>
      <c r="EG108" s="451">
        <f>IF(ISBLANK(EL3),"",SUMIF(EL12:EL90,"&gt;=0")/COUNTIF(EL12:EL90,"&gt;=0"))</f>
        <v>23.333333333333332</v>
      </c>
      <c r="EH108" s="451"/>
      <c r="EI108" s="93"/>
      <c r="EJ108" s="93"/>
      <c r="EK108" s="94"/>
      <c r="EL108" s="95"/>
      <c r="EM108" s="84"/>
      <c r="EN108" s="451">
        <f>IF(ISBLANK(ES3),"",SUMIF(ES12:ES90,"&gt;=0")/COUNTIF(ES12:ES90,"&gt;=0"))</f>
        <v>44.117647058823529</v>
      </c>
      <c r="EO108" s="451"/>
      <c r="EP108" s="93"/>
      <c r="EQ108" s="93"/>
      <c r="ER108" s="94"/>
      <c r="ES108" s="95"/>
      <c r="ET108" s="84"/>
      <c r="EU108" s="451">
        <f>IF(ISBLANK(EZ3),"",SUMIF(EZ12:EZ90,"&gt;=0")/COUNTIF(EZ12:EZ90,"&gt;=0"))</f>
        <v>28.541666666666668</v>
      </c>
      <c r="EV108" s="451"/>
      <c r="EW108" s="93"/>
      <c r="EX108" s="93"/>
      <c r="EY108" s="94"/>
      <c r="EZ108" s="95"/>
      <c r="FA108" s="84"/>
      <c r="FB108" s="451">
        <f>IF(ISBLANK(BM3),"",SUMIF(FG12:FG90,"&gt;=0")/COUNTIF(FG12:FG90,"&gt;=0"))</f>
        <v>32.765957446808514</v>
      </c>
      <c r="FC108" s="451"/>
      <c r="FD108" s="93"/>
      <c r="FE108" s="93"/>
      <c r="FF108" s="94"/>
      <c r="FG108" s="95"/>
      <c r="FH108" s="84"/>
      <c r="FI108" s="451">
        <f>IF(ISBLANK(FN3),"",SUMIF(FN12:FN90,"&gt;=0")/COUNTIF(FN12:FN90,"&gt;=0"))</f>
        <v>55.957446808510639</v>
      </c>
      <c r="FJ108" s="451"/>
      <c r="FK108" s="93"/>
      <c r="FL108" s="93"/>
      <c r="FM108" s="94"/>
      <c r="FN108" s="95"/>
      <c r="FO108" s="84"/>
      <c r="FP108" s="451">
        <f>IF(ISBLANK(DJ3),"",SUMIF(FU12:FU90,"&gt;=0")/COUNTIF(FU12:FU90,"&gt;=0"))</f>
        <v>9.6078431372549016</v>
      </c>
      <c r="FQ108" s="451"/>
      <c r="FR108" s="93"/>
      <c r="FS108" s="93"/>
      <c r="FT108" s="94"/>
      <c r="FU108" s="95"/>
      <c r="FV108" s="84"/>
      <c r="FW108" s="451">
        <f>IF(ISBLANK(GB3),"",SUMIF(GB12:GB90,"&gt;=0")/COUNTIF(GB12:GB90,"&gt;=0"))</f>
        <v>0.20833333333333334</v>
      </c>
      <c r="FX108" s="451"/>
      <c r="FY108" s="93"/>
      <c r="FZ108" s="93"/>
      <c r="GA108" s="94"/>
      <c r="GB108" s="95"/>
      <c r="GC108" s="84"/>
      <c r="GD108" s="451" t="str">
        <f>IF(ISBLANK(GP3),"",SUMIF(GI12:GI90,"&gt;=0")/COUNTIF(GI12:GI90,"&gt;=0"))</f>
        <v/>
      </c>
      <c r="GE108" s="451"/>
      <c r="GF108" s="93"/>
      <c r="GG108" s="93"/>
      <c r="GH108" s="94"/>
      <c r="GI108" s="95"/>
      <c r="GJ108" s="84"/>
      <c r="GK108" s="451" t="str">
        <f>IF(ISBLANK(GW3),"",SUMIF(GP12:GP90,"&gt;=0")/COUNTIF(GP12:GP90,"&gt;=0"))</f>
        <v/>
      </c>
      <c r="GL108" s="451"/>
      <c r="GM108" s="93"/>
      <c r="GN108" s="93"/>
      <c r="GO108" s="94"/>
      <c r="GP108" s="95"/>
      <c r="GQ108" s="84"/>
      <c r="GR108" s="451" t="str">
        <f>IF(ISBLANK(GI3),"",SUMIF(GW12:GW90,"&gt;=0")/COUNTIF(GW12:GW90,"&gt;=0"))</f>
        <v/>
      </c>
      <c r="GS108" s="451"/>
      <c r="GT108" s="93"/>
      <c r="GU108" s="93"/>
      <c r="GV108" s="94"/>
      <c r="GW108" s="95"/>
      <c r="GX108" s="84"/>
      <c r="GY108" s="451" t="str">
        <f>IF(ISBLANK(HK3),"",SUMIF(HD12:HD90,"&gt;=0")/COUNTIF(HD12:HD90,"&gt;=0"))</f>
        <v/>
      </c>
      <c r="GZ108" s="451"/>
      <c r="HA108" s="93"/>
      <c r="HB108" s="93"/>
      <c r="HC108" s="94"/>
      <c r="HD108" s="95"/>
      <c r="HE108" s="84"/>
      <c r="HF108" s="451" t="str">
        <f>IF(ISBLANK(HD3),"",SUMIF(HK12:HK90,"&gt;=0")/COUNTIF(HK12:HK90,"&gt;=0"))</f>
        <v/>
      </c>
      <c r="HG108" s="451"/>
      <c r="HH108" s="93"/>
      <c r="HI108" s="93"/>
      <c r="HJ108" s="94"/>
      <c r="HK108" s="95"/>
      <c r="HL108" s="84"/>
      <c r="HM108" s="451" t="str">
        <f>IF(ISBLANK(HY3),"",SUMIF(HR12:HR90,"&gt;=0")/COUNTIF(HR12:HR90,"&gt;=0"))</f>
        <v/>
      </c>
      <c r="HN108" s="451"/>
      <c r="HO108" s="93"/>
      <c r="HP108" s="93"/>
      <c r="HQ108" s="94"/>
      <c r="HR108" s="95"/>
      <c r="HS108" s="84"/>
      <c r="HT108" s="451" t="str">
        <f>IF(ISBLANK(HR3),"",SUMIF(HY12:HY90,"&gt;=0")/COUNTIF(HY12:HY90,"&gt;=0"))</f>
        <v/>
      </c>
      <c r="HU108" s="451"/>
      <c r="HV108" s="93"/>
      <c r="HW108" s="93"/>
      <c r="HX108" s="94"/>
      <c r="HY108" s="95"/>
      <c r="HZ108" s="84"/>
      <c r="IA108" s="451" t="str">
        <f>IF(ISBLANK(IM3),"",SUMIF(IF12:IF90,"&gt;=0")/COUNTIF(IF12:IF90,"&gt;=0"))</f>
        <v/>
      </c>
      <c r="IB108" s="451"/>
      <c r="IC108" s="93"/>
      <c r="ID108" s="93"/>
      <c r="IE108" s="94"/>
      <c r="IF108" s="95"/>
      <c r="IG108" s="84"/>
      <c r="IH108" s="451" t="str">
        <f>IF(ISBLANK(IF3),"",SUMIF(IM12:IM90,"&gt;=0")/COUNTIF(IM12:IM90,"&gt;=0"))</f>
        <v/>
      </c>
      <c r="II108" s="451"/>
      <c r="IJ108" s="93"/>
      <c r="IK108" s="93"/>
      <c r="IL108" s="94"/>
      <c r="IM108" s="95"/>
      <c r="IN108" s="84"/>
      <c r="IO108" s="451" t="str">
        <f>IF(ISBLANK(IT3),"",SUMIF(IT12:IT90,"&gt;=0")/COUNTIF(IT12:IT90,"&gt;=0"))</f>
        <v/>
      </c>
      <c r="IP108" s="451"/>
      <c r="IQ108" s="93"/>
      <c r="IR108" s="93"/>
      <c r="IS108" s="94"/>
      <c r="IT108" s="95"/>
      <c r="IU108" s="84"/>
      <c r="IV108" s="451" t="str">
        <f>IF(ISBLANK(JA3),"",SUMIF(JA12:JA90,"&gt;=0")/COUNTIF(JA12:JA90,"&gt;=0"))</f>
        <v/>
      </c>
      <c r="IW108" s="451"/>
      <c r="IX108" s="93"/>
      <c r="IY108" s="93"/>
      <c r="IZ108" s="94"/>
      <c r="JA108" s="95"/>
      <c r="JB108" s="84"/>
      <c r="JC108" s="451" t="str">
        <f>IF(ISBLANK(JO3),"",SUMIF(JH12:JH90,"&gt;=0")/COUNTIF(JH12:JH90,"&gt;=0"))</f>
        <v/>
      </c>
      <c r="JD108" s="451"/>
      <c r="JE108" s="93"/>
      <c r="JF108" s="93"/>
      <c r="JG108" s="94"/>
      <c r="JH108" s="95"/>
      <c r="JI108" s="84"/>
      <c r="JJ108" s="451" t="str">
        <f>IF(ISBLANK(JH3),"",SUMIF(JO12:JO90,"&gt;=0")/COUNTIF(JO12:JO90,"&gt;=0"))</f>
        <v/>
      </c>
      <c r="JK108" s="451"/>
      <c r="JL108" s="93"/>
      <c r="JM108" s="93"/>
      <c r="JN108" s="94"/>
      <c r="JO108" s="95"/>
      <c r="JP108" s="84"/>
      <c r="JQ108" s="451" t="str">
        <f>IF(ISBLANK(JV3),"",SUMIF(JV12:JV90,"&gt;=0")/COUNTIF(JV12:JV90,"&gt;=0"))</f>
        <v/>
      </c>
      <c r="JR108" s="451"/>
      <c r="JS108" s="93"/>
      <c r="JT108" s="93"/>
      <c r="JU108" s="94"/>
      <c r="JV108" s="95"/>
      <c r="JW108" s="84"/>
      <c r="JX108" s="451" t="str">
        <f>IF(ISBLANK(KQ3),"",SUMIF(KC12:KC90,"&gt;=0")/COUNTIF(KC12:KC90,"&gt;=0"))</f>
        <v/>
      </c>
      <c r="JY108" s="451"/>
      <c r="JZ108" s="93"/>
      <c r="KA108" s="93"/>
      <c r="KB108" s="94"/>
      <c r="KC108" s="95"/>
      <c r="KD108" s="84"/>
      <c r="KE108" s="451" t="str">
        <f>IF(ISBLANK(KX3),"",SUMIF(KJ12:KJ90,"&gt;=0")/COUNTIF(KJ12:KJ90,"&gt;=0"))</f>
        <v/>
      </c>
      <c r="KF108" s="451"/>
      <c r="KG108" s="93"/>
      <c r="KH108" s="93"/>
      <c r="KI108" s="94"/>
      <c r="KJ108" s="95"/>
      <c r="KK108" s="84"/>
      <c r="KL108" s="451" t="str">
        <f>IF(ISBLANK(KJ3),"",SUMIF(KQ12:KQ90,"&gt;=0")/COUNTIF(KQ12:KQ90,"&gt;=0"))</f>
        <v/>
      </c>
      <c r="KM108" s="451"/>
      <c r="KN108" s="93"/>
      <c r="KO108" s="93"/>
      <c r="KP108" s="94"/>
      <c r="KQ108" s="95"/>
      <c r="KR108" s="84"/>
      <c r="KS108" s="451" t="str">
        <f>IF(ISBLANK(KC3),"",SUMIF(KX12:KX90,"&gt;=0")/COUNTIF(KX12:KX90,"&gt;=0"))</f>
        <v/>
      </c>
      <c r="KT108" s="451"/>
      <c r="KU108" s="93"/>
      <c r="KV108" s="93"/>
      <c r="KW108" s="94"/>
      <c r="KX108" s="95"/>
      <c r="KY108" s="85"/>
      <c r="KZ108" s="451" t="str">
        <f>IF(ISBLANK(LE3),"",SUMIF(LE12:LE90,"&gt;=0")/COUNTIF(LE12:LE90,"&gt;=0"))</f>
        <v/>
      </c>
      <c r="LA108" s="451"/>
      <c r="LB108" s="93"/>
      <c r="LC108" s="93"/>
      <c r="LD108" s="94"/>
      <c r="LE108" s="95"/>
      <c r="LF108" s="84"/>
      <c r="LG108" s="451" t="str">
        <f>IF(ISBLANK(LE3),"",SUMIF(LL12:LL90,"&gt;=0")/COUNTIF(LL12:LL90,"&gt;=0"))</f>
        <v/>
      </c>
      <c r="LH108" s="451"/>
      <c r="LI108" s="93"/>
      <c r="LJ108" s="93"/>
      <c r="LK108" s="94"/>
      <c r="LL108" s="95"/>
      <c r="LM108" s="84"/>
      <c r="LN108" s="451" t="str">
        <f>IF(ISBLANK(LS3),"",SUMIF(LS12:LS90,"&gt;=0")/COUNTIF(LS12:LS90,"&gt;=0"))</f>
        <v/>
      </c>
      <c r="LO108" s="451"/>
      <c r="LP108" s="93"/>
      <c r="LQ108" s="93"/>
      <c r="LR108" s="94"/>
      <c r="LS108" s="95"/>
      <c r="LT108" s="84"/>
      <c r="LU108" s="451" t="str">
        <f>IF(ISBLANK(LS3),"",SUMIF(LZ12:LZ90,"&gt;=0")/COUNTIF(LZ12:LZ90,"&gt;=0"))</f>
        <v/>
      </c>
      <c r="LV108" s="451"/>
      <c r="LW108" s="93"/>
      <c r="LX108" s="93"/>
      <c r="LY108" s="94"/>
      <c r="LZ108" s="95"/>
      <c r="MA108" s="84"/>
      <c r="MB108" s="451" t="str">
        <f>IF(ISBLANK(MG3),"",SUMIF(MG12:MG90,"&gt;=0")/COUNTIF(MG12:MG90,"&gt;=0"))</f>
        <v/>
      </c>
      <c r="MC108" s="451"/>
      <c r="MD108" s="93"/>
      <c r="ME108" s="93"/>
      <c r="MF108" s="94"/>
      <c r="MG108" s="95"/>
      <c r="MH108" s="84"/>
      <c r="MI108" s="451" t="str">
        <f>IF(ISBLANK(MN3),"",SUMIF(MN12:MN90,"&gt;=0")/COUNTIF(MN12:MN90,"&gt;=0"))</f>
        <v/>
      </c>
      <c r="MJ108" s="451"/>
      <c r="MK108" s="93"/>
      <c r="ML108" s="93"/>
      <c r="MM108" s="94"/>
      <c r="MN108" s="95"/>
      <c r="MO108" s="84"/>
      <c r="MP108" s="451" t="str">
        <f>IF(ISBLANK(MU3),"",SUMIF(MU12:MU90,"&gt;=0")/COUNTIF(MU12:MU90,"&gt;=0"))</f>
        <v/>
      </c>
      <c r="MQ108" s="451"/>
      <c r="MR108" s="93"/>
      <c r="MS108" s="93"/>
      <c r="MT108" s="94"/>
      <c r="MU108" s="95"/>
      <c r="MV108" s="84"/>
      <c r="MW108" s="451" t="str">
        <f>IF(ISBLANK(NP3),"",SUMIF(NB12:NB90,"&gt;=0")/COUNTIF(NB12:NB90,"&gt;=0"))</f>
        <v/>
      </c>
      <c r="MX108" s="451"/>
      <c r="MY108" s="93"/>
      <c r="MZ108" s="93"/>
      <c r="NA108" s="94"/>
      <c r="NB108" s="95"/>
      <c r="NC108" s="84"/>
      <c r="ND108" s="451" t="str">
        <f>IF(ISBLANK(NB3),"",SUMIF(NI12:NI90,"&gt;=0")/COUNTIF(NI12:NI90,"&gt;=0"))</f>
        <v/>
      </c>
      <c r="NE108" s="451"/>
      <c r="NF108" s="93"/>
      <c r="NG108" s="93"/>
      <c r="NH108" s="94"/>
      <c r="NI108" s="95"/>
      <c r="NJ108" s="84"/>
      <c r="NK108" s="451" t="str">
        <f>IF(ISBLANK(OD3),"",SUMIF(NP12:NP90,"&gt;=0")/COUNTIF(NP12:NP90,"&gt;=0"))</f>
        <v/>
      </c>
      <c r="NL108" s="451"/>
      <c r="NM108" s="93"/>
      <c r="NN108" s="93"/>
      <c r="NO108" s="94"/>
      <c r="NP108" s="95"/>
      <c r="NQ108" s="84"/>
      <c r="NR108" s="451" t="str">
        <f>IF(ISBLANK(NI3),"",SUMIF(NW12:NW90,"&gt;=0")/COUNTIF(NW12:NW90,"&gt;=0"))</f>
        <v/>
      </c>
      <c r="NS108" s="451"/>
      <c r="NT108" s="93"/>
      <c r="NU108" s="93"/>
      <c r="NV108" s="94"/>
      <c r="NW108" s="95"/>
      <c r="NX108" s="84"/>
      <c r="NY108" s="451" t="str">
        <f>IF(ISBLANK(OK3),"",SUMIF(OD12:OD90,"&gt;=0")/COUNTIF(OD12:OD90,"&gt;=0"))</f>
        <v/>
      </c>
      <c r="NZ108" s="451"/>
      <c r="OA108" s="93"/>
      <c r="OB108" s="93"/>
      <c r="OC108" s="94"/>
      <c r="OD108" s="95"/>
      <c r="OE108" s="84"/>
      <c r="OF108" s="451" t="str">
        <f>IF(ISBLANK(NW3),"",SUMIF(OK12:OK90,"&gt;=0")/COUNTIF(OK12:OK90,"&gt;=0"))</f>
        <v/>
      </c>
      <c r="OG108" s="451"/>
      <c r="OH108" s="93"/>
      <c r="OI108" s="93"/>
      <c r="OJ108" s="94"/>
      <c r="OK108" s="95"/>
      <c r="OL108" s="84"/>
      <c r="OM108" s="451" t="str">
        <f>IF(ISBLANK(OR3),"",SUMIF(OR12:OR90,"&gt;=0")/COUNTIF(OR12:OR90,"&gt;=0"))</f>
        <v/>
      </c>
      <c r="ON108" s="451"/>
      <c r="OO108" s="93"/>
      <c r="OP108" s="93"/>
      <c r="OQ108" s="94"/>
      <c r="OR108" s="95"/>
      <c r="OS108" s="84"/>
      <c r="OT108" s="451" t="str">
        <f>IF(ISBLANK(OY3),"",SUMIF(OY12:OY90,"&gt;=0")/COUNTIF(OY12:OY90,"&gt;=0"))</f>
        <v/>
      </c>
      <c r="OU108" s="451"/>
      <c r="OV108" s="93"/>
      <c r="OW108" s="93"/>
      <c r="OX108" s="94"/>
      <c r="OY108" s="95"/>
      <c r="OZ108" s="84"/>
      <c r="PA108" s="451" t="str">
        <f>IF(ISBLANK(PF3),"",SUMIF(PF12:PF90,"&gt;=0")/COUNTIF(PF12:PF90,"&gt;=0"))</f>
        <v/>
      </c>
      <c r="PB108" s="451"/>
      <c r="PC108" s="93"/>
      <c r="PD108" s="93"/>
      <c r="PE108" s="94"/>
      <c r="PF108" s="95"/>
      <c r="PG108" s="84"/>
      <c r="PH108" s="451" t="str">
        <f>IF(ISBLANK(PM3),"",SUMIF(PM12:PM90,"&gt;=0")/COUNTIF(PM12:PM90,"&gt;=0"))</f>
        <v/>
      </c>
      <c r="PI108" s="451"/>
      <c r="PJ108" s="93"/>
      <c r="PK108" s="93"/>
      <c r="PL108" s="94"/>
      <c r="PM108" s="95"/>
      <c r="PN108" s="84"/>
      <c r="PO108" s="451" t="str">
        <f>IF(ISBLANK(PT3),"",SUMIF(PT12:PT90,"&gt;=0")/COUNTIF(PT12:PT90,"&gt;=0"))</f>
        <v/>
      </c>
      <c r="PP108" s="451"/>
      <c r="PQ108" s="93"/>
      <c r="PR108" s="93"/>
      <c r="PS108" s="94"/>
      <c r="PT108" s="95"/>
      <c r="PU108" s="84"/>
      <c r="PV108" s="451" t="str">
        <f>IF(ISBLANK(QA3),"",SUMIF(QA12:QA90,"&gt;=0")/COUNTIF(QA12:QA90,"&gt;=0"))</f>
        <v/>
      </c>
      <c r="PW108" s="451"/>
      <c r="PX108" s="93"/>
      <c r="PY108" s="93"/>
      <c r="PZ108" s="94"/>
      <c r="QA108" s="95"/>
      <c r="QB108" s="84"/>
      <c r="QC108" s="451" t="str">
        <f>IF(ISBLANK(QH3),"",SUMIF(QH12:QH90,"&gt;=0")/COUNTIF(QH12:QH90,"&gt;=0"))</f>
        <v/>
      </c>
      <c r="QD108" s="451"/>
      <c r="QE108" s="93"/>
      <c r="QF108" s="93"/>
      <c r="QG108" s="94"/>
      <c r="QH108" s="95"/>
      <c r="QI108" s="85"/>
      <c r="QJ108" s="451" t="str">
        <f>IF(ISBLANK(QV3),"",SUMIF(QO12:QO90,"&gt;=0")/COUNTIF(QO12:QO90,"&gt;=0"))</f>
        <v/>
      </c>
      <c r="QK108" s="451"/>
      <c r="QL108" s="93"/>
      <c r="QM108" s="93"/>
      <c r="QN108" s="94"/>
      <c r="QO108" s="95"/>
      <c r="QP108" s="85"/>
      <c r="QQ108" s="451" t="str">
        <f>IF(ISBLANK(QO3),"",SUMIF(QV12:QV90,"&gt;=0")/COUNTIF(QV12:QV90,"&gt;=0"))</f>
        <v/>
      </c>
      <c r="QR108" s="451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 t="str">
        <f t="shared" ref="GF111:GF174" si="43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44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45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 t="str">
        <f t="shared" si="43"/>
        <v/>
      </c>
      <c r="GG112" s="201"/>
      <c r="GH112" s="201"/>
      <c r="GI112" s="201"/>
      <c r="GJ112" s="201"/>
      <c r="GK112" s="201"/>
      <c r="GL112" s="201"/>
      <c r="GM112" s="201" t="str">
        <f t="shared" si="44"/>
        <v/>
      </c>
      <c r="GN112" s="201"/>
      <c r="GO112" s="201"/>
      <c r="GP112" s="201"/>
      <c r="GQ112" s="201"/>
      <c r="GR112" s="201"/>
      <c r="GS112" s="201"/>
      <c r="GT112" s="201" t="str">
        <f t="shared" si="45"/>
        <v/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 t="str">
        <f t="shared" si="43"/>
        <v/>
      </c>
      <c r="GG113" s="201"/>
      <c r="GH113" s="201"/>
      <c r="GI113" s="201"/>
      <c r="GJ113" s="201"/>
      <c r="GK113" s="201"/>
      <c r="GL113" s="201"/>
      <c r="GM113" s="201" t="str">
        <f t="shared" si="44"/>
        <v/>
      </c>
      <c r="GN113" s="201"/>
      <c r="GO113" s="201"/>
      <c r="GP113" s="201"/>
      <c r="GQ113" s="201"/>
      <c r="GR113" s="201"/>
      <c r="GS113" s="201"/>
      <c r="GT113" s="201" t="str">
        <f t="shared" si="45"/>
        <v/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 t="str">
        <f t="shared" si="43"/>
        <v/>
      </c>
      <c r="GG114" s="201"/>
      <c r="GH114" s="201"/>
      <c r="GI114" s="201"/>
      <c r="GJ114" s="201"/>
      <c r="GK114" s="201"/>
      <c r="GL114" s="201"/>
      <c r="GM114" s="201" t="str">
        <f t="shared" si="44"/>
        <v/>
      </c>
      <c r="GN114" s="201"/>
      <c r="GO114" s="201"/>
      <c r="GP114" s="201"/>
      <c r="GQ114" s="201"/>
      <c r="GR114" s="201"/>
      <c r="GS114" s="201"/>
      <c r="GT114" s="201" t="str">
        <f t="shared" si="45"/>
        <v/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 t="str">
        <f t="shared" si="43"/>
        <v/>
      </c>
      <c r="GG115" s="201"/>
      <c r="GH115" s="201"/>
      <c r="GI115" s="201"/>
      <c r="GJ115" s="201"/>
      <c r="GK115" s="201"/>
      <c r="GL115" s="201"/>
      <c r="GM115" s="201" t="str">
        <f t="shared" si="44"/>
        <v/>
      </c>
      <c r="GN115" s="201"/>
      <c r="GO115" s="201"/>
      <c r="GP115" s="201"/>
      <c r="GQ115" s="201"/>
      <c r="GR115" s="201"/>
      <c r="GS115" s="201"/>
      <c r="GT115" s="201" t="str">
        <f t="shared" si="45"/>
        <v/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 t="str">
        <f t="shared" si="43"/>
        <v/>
      </c>
      <c r="GG116" s="201"/>
      <c r="GH116" s="201"/>
      <c r="GI116" s="201"/>
      <c r="GJ116" s="201"/>
      <c r="GK116" s="201"/>
      <c r="GL116" s="201"/>
      <c r="GM116" s="201" t="str">
        <f t="shared" si="44"/>
        <v/>
      </c>
      <c r="GN116" s="201"/>
      <c r="GO116" s="201"/>
      <c r="GP116" s="201"/>
      <c r="GQ116" s="201"/>
      <c r="GR116" s="201"/>
      <c r="GS116" s="201"/>
      <c r="GT116" s="201" t="str">
        <f t="shared" si="45"/>
        <v/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 t="str">
        <f t="shared" si="43"/>
        <v/>
      </c>
      <c r="GG117" s="201"/>
      <c r="GH117" s="201"/>
      <c r="GI117" s="201"/>
      <c r="GJ117" s="201"/>
      <c r="GK117" s="201"/>
      <c r="GL117" s="201"/>
      <c r="GM117" s="201" t="str">
        <f t="shared" si="44"/>
        <v/>
      </c>
      <c r="GN117" s="201"/>
      <c r="GO117" s="201"/>
      <c r="GP117" s="201"/>
      <c r="GQ117" s="201"/>
      <c r="GR117" s="201"/>
      <c r="GS117" s="201"/>
      <c r="GT117" s="201" t="str">
        <f t="shared" si="45"/>
        <v/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 t="str">
        <f t="shared" si="43"/>
        <v/>
      </c>
      <c r="GG118" s="201"/>
      <c r="GH118" s="201"/>
      <c r="GI118" s="201"/>
      <c r="GJ118" s="201"/>
      <c r="GK118" s="201"/>
      <c r="GL118" s="201"/>
      <c r="GM118" s="201" t="str">
        <f t="shared" si="44"/>
        <v/>
      </c>
      <c r="GN118" s="201"/>
      <c r="GO118" s="201"/>
      <c r="GP118" s="201"/>
      <c r="GQ118" s="201"/>
      <c r="GR118" s="201"/>
      <c r="GS118" s="201"/>
      <c r="GT118" s="201" t="str">
        <f t="shared" si="45"/>
        <v/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 t="str">
        <f t="shared" si="43"/>
        <v/>
      </c>
      <c r="GG119" s="201"/>
      <c r="GH119" s="201"/>
      <c r="GI119" s="201"/>
      <c r="GJ119" s="201"/>
      <c r="GK119" s="201"/>
      <c r="GL119" s="201"/>
      <c r="GM119" s="201" t="str">
        <f t="shared" si="44"/>
        <v/>
      </c>
      <c r="GN119" s="201"/>
      <c r="GO119" s="201"/>
      <c r="GP119" s="201"/>
      <c r="GQ119" s="201"/>
      <c r="GR119" s="201"/>
      <c r="GS119" s="201"/>
      <c r="GT119" s="201" t="str">
        <f t="shared" si="45"/>
        <v/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 t="str">
        <f t="shared" si="43"/>
        <v/>
      </c>
      <c r="GG120" s="201"/>
      <c r="GH120" s="201"/>
      <c r="GI120" s="201"/>
      <c r="GJ120" s="201"/>
      <c r="GK120" s="201"/>
      <c r="GL120" s="201"/>
      <c r="GM120" s="201" t="str">
        <f t="shared" si="44"/>
        <v/>
      </c>
      <c r="GN120" s="201"/>
      <c r="GO120" s="201"/>
      <c r="GP120" s="201"/>
      <c r="GQ120" s="201"/>
      <c r="GR120" s="201"/>
      <c r="GS120" s="201"/>
      <c r="GT120" s="201" t="str">
        <f t="shared" si="45"/>
        <v/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 t="str">
        <f t="shared" si="43"/>
        <v/>
      </c>
      <c r="GG121" s="201"/>
      <c r="GH121" s="201"/>
      <c r="GI121" s="201"/>
      <c r="GJ121" s="201"/>
      <c r="GK121" s="201"/>
      <c r="GL121" s="201"/>
      <c r="GM121" s="201" t="str">
        <f t="shared" si="44"/>
        <v/>
      </c>
      <c r="GN121" s="201"/>
      <c r="GO121" s="201"/>
      <c r="GP121" s="201"/>
      <c r="GQ121" s="201"/>
      <c r="GR121" s="201"/>
      <c r="GS121" s="201"/>
      <c r="GT121" s="201" t="str">
        <f t="shared" si="45"/>
        <v/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 t="str">
        <f t="shared" si="43"/>
        <v/>
      </c>
      <c r="GG122" s="201"/>
      <c r="GH122" s="201"/>
      <c r="GI122" s="201"/>
      <c r="GJ122" s="201"/>
      <c r="GK122" s="201"/>
      <c r="GL122" s="201"/>
      <c r="GM122" s="201" t="str">
        <f t="shared" si="44"/>
        <v/>
      </c>
      <c r="GN122" s="201"/>
      <c r="GO122" s="201"/>
      <c r="GP122" s="201"/>
      <c r="GQ122" s="201"/>
      <c r="GR122" s="201"/>
      <c r="GS122" s="201"/>
      <c r="GT122" s="201" t="str">
        <f t="shared" si="45"/>
        <v/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 t="str">
        <f t="shared" si="43"/>
        <v/>
      </c>
      <c r="GG123" s="201"/>
      <c r="GH123" s="201"/>
      <c r="GI123" s="201"/>
      <c r="GJ123" s="201"/>
      <c r="GK123" s="201"/>
      <c r="GL123" s="201"/>
      <c r="GM123" s="201" t="str">
        <f t="shared" si="44"/>
        <v/>
      </c>
      <c r="GN123" s="201"/>
      <c r="GO123" s="201"/>
      <c r="GP123" s="201"/>
      <c r="GQ123" s="201"/>
      <c r="GR123" s="201"/>
      <c r="GS123" s="201"/>
      <c r="GT123" s="201" t="str">
        <f t="shared" si="45"/>
        <v/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 t="str">
        <f t="shared" si="43"/>
        <v/>
      </c>
      <c r="GG124" s="201"/>
      <c r="GH124" s="201"/>
      <c r="GI124" s="201"/>
      <c r="GJ124" s="201"/>
      <c r="GK124" s="201"/>
      <c r="GL124" s="201"/>
      <c r="GM124" s="201" t="str">
        <f t="shared" si="44"/>
        <v/>
      </c>
      <c r="GN124" s="201"/>
      <c r="GO124" s="201"/>
      <c r="GP124" s="201"/>
      <c r="GQ124" s="201"/>
      <c r="GR124" s="201"/>
      <c r="GS124" s="201"/>
      <c r="GT124" s="201" t="str">
        <f t="shared" si="45"/>
        <v/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 t="str">
        <f t="shared" si="43"/>
        <v/>
      </c>
      <c r="GG125" s="201"/>
      <c r="GH125" s="201"/>
      <c r="GI125" s="201"/>
      <c r="GJ125" s="201"/>
      <c r="GK125" s="201"/>
      <c r="GL125" s="201"/>
      <c r="GM125" s="201" t="str">
        <f t="shared" si="44"/>
        <v/>
      </c>
      <c r="GN125" s="201"/>
      <c r="GO125" s="201"/>
      <c r="GP125" s="201"/>
      <c r="GQ125" s="201"/>
      <c r="GR125" s="201"/>
      <c r="GS125" s="201"/>
      <c r="GT125" s="201" t="str">
        <f t="shared" si="45"/>
        <v/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 t="str">
        <f t="shared" si="43"/>
        <v/>
      </c>
      <c r="GG126" s="201"/>
      <c r="GH126" s="201"/>
      <c r="GI126" s="201"/>
      <c r="GJ126" s="201"/>
      <c r="GK126" s="201"/>
      <c r="GL126" s="201"/>
      <c r="GM126" s="201" t="str">
        <f t="shared" si="44"/>
        <v/>
      </c>
      <c r="GN126" s="201"/>
      <c r="GO126" s="201"/>
      <c r="GP126" s="201"/>
      <c r="GQ126" s="201"/>
      <c r="GR126" s="201"/>
      <c r="GS126" s="201"/>
      <c r="GT126" s="201" t="str">
        <f t="shared" si="45"/>
        <v/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 t="str">
        <f t="shared" si="43"/>
        <v/>
      </c>
      <c r="GG127" s="201"/>
      <c r="GH127" s="201"/>
      <c r="GI127" s="201"/>
      <c r="GJ127" s="201"/>
      <c r="GK127" s="201"/>
      <c r="GL127" s="201"/>
      <c r="GM127" s="201" t="str">
        <f t="shared" si="44"/>
        <v/>
      </c>
      <c r="GN127" s="201"/>
      <c r="GO127" s="201"/>
      <c r="GP127" s="201"/>
      <c r="GQ127" s="201"/>
      <c r="GR127" s="201"/>
      <c r="GS127" s="201"/>
      <c r="GT127" s="201" t="str">
        <f t="shared" si="45"/>
        <v/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 t="str">
        <f t="shared" si="43"/>
        <v/>
      </c>
      <c r="GG128" s="201"/>
      <c r="GH128" s="201"/>
      <c r="GI128" s="201"/>
      <c r="GJ128" s="201"/>
      <c r="GK128" s="201"/>
      <c r="GL128" s="201"/>
      <c r="GM128" s="201" t="str">
        <f t="shared" si="44"/>
        <v/>
      </c>
      <c r="GN128" s="201"/>
      <c r="GO128" s="201"/>
      <c r="GP128" s="201"/>
      <c r="GQ128" s="201"/>
      <c r="GR128" s="201"/>
      <c r="GS128" s="201"/>
      <c r="GT128" s="201" t="str">
        <f t="shared" si="45"/>
        <v/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 t="str">
        <f t="shared" si="43"/>
        <v/>
      </c>
      <c r="GG129" s="201"/>
      <c r="GH129" s="201"/>
      <c r="GI129" s="201"/>
      <c r="GJ129" s="201"/>
      <c r="GK129" s="201"/>
      <c r="GL129" s="201"/>
      <c r="GM129" s="201" t="str">
        <f t="shared" si="44"/>
        <v/>
      </c>
      <c r="GN129" s="201"/>
      <c r="GO129" s="201"/>
      <c r="GP129" s="201"/>
      <c r="GQ129" s="201"/>
      <c r="GR129" s="201"/>
      <c r="GS129" s="201"/>
      <c r="GT129" s="201" t="str">
        <f t="shared" si="45"/>
        <v/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 t="str">
        <f t="shared" si="43"/>
        <v/>
      </c>
      <c r="GG130" s="201"/>
      <c r="GH130" s="201"/>
      <c r="GI130" s="201"/>
      <c r="GJ130" s="201"/>
      <c r="GK130" s="201"/>
      <c r="GL130" s="201"/>
      <c r="GM130" s="201" t="str">
        <f t="shared" si="44"/>
        <v/>
      </c>
      <c r="GN130" s="201"/>
      <c r="GO130" s="201"/>
      <c r="GP130" s="201"/>
      <c r="GQ130" s="201"/>
      <c r="GR130" s="201"/>
      <c r="GS130" s="201"/>
      <c r="GT130" s="201" t="str">
        <f t="shared" si="45"/>
        <v/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 t="str">
        <f t="shared" si="43"/>
        <v/>
      </c>
      <c r="GG131" s="201"/>
      <c r="GH131" s="201"/>
      <c r="GI131" s="201"/>
      <c r="GJ131" s="201"/>
      <c r="GK131" s="201"/>
      <c r="GL131" s="201"/>
      <c r="GM131" s="201" t="str">
        <f t="shared" si="44"/>
        <v/>
      </c>
      <c r="GN131" s="201"/>
      <c r="GO131" s="201"/>
      <c r="GP131" s="201"/>
      <c r="GQ131" s="201"/>
      <c r="GR131" s="201"/>
      <c r="GS131" s="201"/>
      <c r="GT131" s="201" t="str">
        <f t="shared" si="45"/>
        <v/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 t="str">
        <f t="shared" si="43"/>
        <v/>
      </c>
      <c r="GG132" s="201"/>
      <c r="GH132" s="201"/>
      <c r="GI132" s="201"/>
      <c r="GJ132" s="201"/>
      <c r="GK132" s="201"/>
      <c r="GL132" s="201"/>
      <c r="GM132" s="201" t="str">
        <f t="shared" si="44"/>
        <v/>
      </c>
      <c r="GN132" s="201"/>
      <c r="GO132" s="201"/>
      <c r="GP132" s="201"/>
      <c r="GQ132" s="201"/>
      <c r="GR132" s="201"/>
      <c r="GS132" s="201"/>
      <c r="GT132" s="201" t="str">
        <f t="shared" si="45"/>
        <v/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 t="str">
        <f t="shared" si="43"/>
        <v/>
      </c>
      <c r="GG133" s="201"/>
      <c r="GH133" s="201"/>
      <c r="GI133" s="201"/>
      <c r="GJ133" s="201"/>
      <c r="GK133" s="201"/>
      <c r="GL133" s="201"/>
      <c r="GM133" s="201" t="str">
        <f t="shared" si="44"/>
        <v/>
      </c>
      <c r="GN133" s="201"/>
      <c r="GO133" s="201"/>
      <c r="GP133" s="201"/>
      <c r="GQ133" s="201"/>
      <c r="GR133" s="201"/>
      <c r="GS133" s="201"/>
      <c r="GT133" s="201" t="str">
        <f t="shared" si="45"/>
        <v/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 t="str">
        <f t="shared" si="43"/>
        <v/>
      </c>
      <c r="GG134" s="201"/>
      <c r="GH134" s="201"/>
      <c r="GI134" s="201"/>
      <c r="GJ134" s="201"/>
      <c r="GK134" s="201"/>
      <c r="GL134" s="201"/>
      <c r="GM134" s="201" t="str">
        <f t="shared" si="44"/>
        <v/>
      </c>
      <c r="GN134" s="201"/>
      <c r="GO134" s="201"/>
      <c r="GP134" s="201"/>
      <c r="GQ134" s="201"/>
      <c r="GR134" s="201"/>
      <c r="GS134" s="201"/>
      <c r="GT134" s="201" t="str">
        <f t="shared" si="45"/>
        <v/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 t="str">
        <f t="shared" si="43"/>
        <v/>
      </c>
      <c r="GG135" s="201"/>
      <c r="GH135" s="201"/>
      <c r="GI135" s="201"/>
      <c r="GJ135" s="201"/>
      <c r="GK135" s="201"/>
      <c r="GL135" s="201"/>
      <c r="GM135" s="201" t="str">
        <f t="shared" si="44"/>
        <v/>
      </c>
      <c r="GN135" s="201"/>
      <c r="GO135" s="201"/>
      <c r="GP135" s="201"/>
      <c r="GQ135" s="201"/>
      <c r="GR135" s="201"/>
      <c r="GS135" s="201"/>
      <c r="GT135" s="201" t="str">
        <f t="shared" si="45"/>
        <v/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 t="str">
        <f t="shared" si="43"/>
        <v/>
      </c>
      <c r="GG136" s="201"/>
      <c r="GH136" s="201"/>
      <c r="GI136" s="201"/>
      <c r="GJ136" s="201"/>
      <c r="GK136" s="201"/>
      <c r="GL136" s="201"/>
      <c r="GM136" s="201" t="str">
        <f t="shared" si="44"/>
        <v/>
      </c>
      <c r="GN136" s="201"/>
      <c r="GO136" s="201"/>
      <c r="GP136" s="201"/>
      <c r="GQ136" s="201"/>
      <c r="GR136" s="201"/>
      <c r="GS136" s="201"/>
      <c r="GT136" s="201" t="str">
        <f t="shared" si="45"/>
        <v/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 t="str">
        <f t="shared" si="43"/>
        <v/>
      </c>
      <c r="GG137" s="201"/>
      <c r="GH137" s="201"/>
      <c r="GI137" s="201"/>
      <c r="GJ137" s="201"/>
      <c r="GK137" s="201"/>
      <c r="GL137" s="201"/>
      <c r="GM137" s="201" t="str">
        <f t="shared" si="44"/>
        <v/>
      </c>
      <c r="GN137" s="201"/>
      <c r="GO137" s="201"/>
      <c r="GP137" s="201"/>
      <c r="GQ137" s="201"/>
      <c r="GR137" s="201"/>
      <c r="GS137" s="201"/>
      <c r="GT137" s="201" t="str">
        <f t="shared" si="45"/>
        <v/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 t="str">
        <f t="shared" si="43"/>
        <v/>
      </c>
      <c r="GG138" s="201"/>
      <c r="GH138" s="201"/>
      <c r="GI138" s="201"/>
      <c r="GJ138" s="201"/>
      <c r="GK138" s="201"/>
      <c r="GL138" s="201"/>
      <c r="GM138" s="201" t="str">
        <f t="shared" si="44"/>
        <v/>
      </c>
      <c r="GN138" s="201"/>
      <c r="GO138" s="201"/>
      <c r="GP138" s="201"/>
      <c r="GQ138" s="201"/>
      <c r="GR138" s="201"/>
      <c r="GS138" s="201"/>
      <c r="GT138" s="201" t="str">
        <f t="shared" si="45"/>
        <v/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 t="str">
        <f t="shared" si="43"/>
        <v/>
      </c>
      <c r="GG139" s="201"/>
      <c r="GH139" s="201"/>
      <c r="GI139" s="201"/>
      <c r="GJ139" s="201"/>
      <c r="GK139" s="201"/>
      <c r="GL139" s="201"/>
      <c r="GM139" s="201" t="str">
        <f t="shared" si="44"/>
        <v/>
      </c>
      <c r="GN139" s="201"/>
      <c r="GO139" s="201"/>
      <c r="GP139" s="201"/>
      <c r="GQ139" s="201"/>
      <c r="GR139" s="201"/>
      <c r="GS139" s="201"/>
      <c r="GT139" s="201" t="str">
        <f t="shared" si="45"/>
        <v/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 t="str">
        <f t="shared" si="43"/>
        <v/>
      </c>
      <c r="GG140" s="201"/>
      <c r="GH140" s="201"/>
      <c r="GI140" s="201"/>
      <c r="GJ140" s="201"/>
      <c r="GK140" s="201"/>
      <c r="GL140" s="201"/>
      <c r="GM140" s="201" t="str">
        <f t="shared" si="44"/>
        <v/>
      </c>
      <c r="GN140" s="201"/>
      <c r="GO140" s="201"/>
      <c r="GP140" s="201"/>
      <c r="GQ140" s="201"/>
      <c r="GR140" s="201"/>
      <c r="GS140" s="201"/>
      <c r="GT140" s="201" t="str">
        <f t="shared" si="45"/>
        <v/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 t="str">
        <f t="shared" si="43"/>
        <v/>
      </c>
      <c r="GG141" s="201"/>
      <c r="GH141" s="201"/>
      <c r="GI141" s="201"/>
      <c r="GJ141" s="201"/>
      <c r="GK141" s="201"/>
      <c r="GL141" s="201"/>
      <c r="GM141" s="201" t="str">
        <f t="shared" si="44"/>
        <v/>
      </c>
      <c r="GN141" s="201"/>
      <c r="GO141" s="201"/>
      <c r="GP141" s="201"/>
      <c r="GQ141" s="201"/>
      <c r="GR141" s="201"/>
      <c r="GS141" s="201"/>
      <c r="GT141" s="201" t="str">
        <f t="shared" si="45"/>
        <v/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 t="str">
        <f t="shared" si="43"/>
        <v/>
      </c>
      <c r="GG142" s="201"/>
      <c r="GH142" s="201"/>
      <c r="GI142" s="201"/>
      <c r="GJ142" s="201"/>
      <c r="GK142" s="201"/>
      <c r="GL142" s="201"/>
      <c r="GM142" s="201" t="str">
        <f t="shared" si="44"/>
        <v/>
      </c>
      <c r="GN142" s="201"/>
      <c r="GO142" s="201"/>
      <c r="GP142" s="201"/>
      <c r="GQ142" s="201"/>
      <c r="GR142" s="201"/>
      <c r="GS142" s="201"/>
      <c r="GT142" s="201" t="str">
        <f t="shared" si="45"/>
        <v/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 t="str">
        <f t="shared" si="43"/>
        <v/>
      </c>
      <c r="GG144" s="201"/>
      <c r="GH144" s="201"/>
      <c r="GI144" s="201"/>
      <c r="GJ144" s="201"/>
      <c r="GK144" s="201"/>
      <c r="GL144" s="201"/>
      <c r="GM144" s="201" t="str">
        <f t="shared" si="44"/>
        <v/>
      </c>
      <c r="GN144" s="201"/>
      <c r="GO144" s="201"/>
      <c r="GP144" s="201"/>
      <c r="GQ144" s="201"/>
      <c r="GR144" s="201"/>
      <c r="GS144" s="201"/>
      <c r="GT144" s="201" t="str">
        <f t="shared" si="45"/>
        <v/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 t="str">
        <f t="shared" si="43"/>
        <v/>
      </c>
      <c r="GG145" s="201"/>
      <c r="GH145" s="201"/>
      <c r="GI145" s="201"/>
      <c r="GJ145" s="201"/>
      <c r="GK145" s="201"/>
      <c r="GL145" s="201"/>
      <c r="GM145" s="201" t="str">
        <f t="shared" si="44"/>
        <v/>
      </c>
      <c r="GN145" s="201"/>
      <c r="GO145" s="201"/>
      <c r="GP145" s="201"/>
      <c r="GQ145" s="201"/>
      <c r="GR145" s="201"/>
      <c r="GS145" s="201"/>
      <c r="GT145" s="201" t="str">
        <f t="shared" si="45"/>
        <v/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 t="str">
        <f t="shared" si="43"/>
        <v/>
      </c>
      <c r="GG146" s="201"/>
      <c r="GH146" s="201"/>
      <c r="GI146" s="201"/>
      <c r="GJ146" s="201"/>
      <c r="GK146" s="201"/>
      <c r="GL146" s="201"/>
      <c r="GM146" s="201" t="str">
        <f t="shared" si="44"/>
        <v/>
      </c>
      <c r="GN146" s="201"/>
      <c r="GO146" s="201"/>
      <c r="GP146" s="201"/>
      <c r="GQ146" s="201"/>
      <c r="GR146" s="201"/>
      <c r="GS146" s="201"/>
      <c r="GT146" s="201" t="str">
        <f t="shared" si="45"/>
        <v/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 t="str">
        <f t="shared" si="43"/>
        <v/>
      </c>
      <c r="GG147" s="201"/>
      <c r="GH147" s="201"/>
      <c r="GI147" s="201"/>
      <c r="GJ147" s="201"/>
      <c r="GK147" s="201"/>
      <c r="GL147" s="201"/>
      <c r="GM147" s="201" t="str">
        <f t="shared" si="44"/>
        <v/>
      </c>
      <c r="GN147" s="201"/>
      <c r="GO147" s="201"/>
      <c r="GP147" s="201"/>
      <c r="GQ147" s="201"/>
      <c r="GR147" s="201"/>
      <c r="GS147" s="201"/>
      <c r="GT147" s="201" t="str">
        <f t="shared" si="45"/>
        <v/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 t="str">
        <f t="shared" si="43"/>
        <v/>
      </c>
      <c r="GG148" s="201"/>
      <c r="GH148" s="201"/>
      <c r="GI148" s="201"/>
      <c r="GJ148" s="201"/>
      <c r="GK148" s="201"/>
      <c r="GL148" s="201"/>
      <c r="GM148" s="201" t="str">
        <f t="shared" si="44"/>
        <v/>
      </c>
      <c r="GN148" s="201"/>
      <c r="GO148" s="201"/>
      <c r="GP148" s="201"/>
      <c r="GQ148" s="201"/>
      <c r="GR148" s="201"/>
      <c r="GS148" s="201"/>
      <c r="GT148" s="201" t="str">
        <f t="shared" si="45"/>
        <v/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 t="str">
        <f t="shared" si="43"/>
        <v/>
      </c>
      <c r="GG149" s="201"/>
      <c r="GH149" s="201"/>
      <c r="GI149" s="201"/>
      <c r="GJ149" s="201"/>
      <c r="GK149" s="201"/>
      <c r="GL149" s="201"/>
      <c r="GM149" s="201" t="str">
        <f t="shared" si="44"/>
        <v/>
      </c>
      <c r="GN149" s="201"/>
      <c r="GO149" s="201"/>
      <c r="GP149" s="201"/>
      <c r="GQ149" s="201"/>
      <c r="GR149" s="201"/>
      <c r="GS149" s="201"/>
      <c r="GT149" s="201" t="str">
        <f t="shared" si="45"/>
        <v/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 t="str">
        <f t="shared" si="43"/>
        <v/>
      </c>
      <c r="GG150" s="201"/>
      <c r="GH150" s="201"/>
      <c r="GI150" s="201"/>
      <c r="GJ150" s="201"/>
      <c r="GK150" s="201"/>
      <c r="GL150" s="201"/>
      <c r="GM150" s="201" t="str">
        <f t="shared" si="44"/>
        <v/>
      </c>
      <c r="GN150" s="201"/>
      <c r="GO150" s="201"/>
      <c r="GP150" s="201"/>
      <c r="GQ150" s="201"/>
      <c r="GR150" s="201"/>
      <c r="GS150" s="201"/>
      <c r="GT150" s="201" t="str">
        <f t="shared" si="45"/>
        <v/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 t="str">
        <f t="shared" si="43"/>
        <v/>
      </c>
      <c r="GG152" s="201"/>
      <c r="GH152" s="201"/>
      <c r="GI152" s="201"/>
      <c r="GJ152" s="201"/>
      <c r="GK152" s="201"/>
      <c r="GL152" s="201"/>
      <c r="GM152" s="201" t="str">
        <f t="shared" si="44"/>
        <v/>
      </c>
      <c r="GN152" s="201"/>
      <c r="GO152" s="201"/>
      <c r="GP152" s="201"/>
      <c r="GQ152" s="201"/>
      <c r="GR152" s="201"/>
      <c r="GS152" s="201"/>
      <c r="GT152" s="201" t="str">
        <f t="shared" si="45"/>
        <v/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 t="str">
        <f t="shared" si="43"/>
        <v/>
      </c>
      <c r="GG153" s="201"/>
      <c r="GH153" s="201"/>
      <c r="GI153" s="201"/>
      <c r="GJ153" s="201"/>
      <c r="GK153" s="201"/>
      <c r="GL153" s="201"/>
      <c r="GM153" s="201" t="str">
        <f t="shared" si="44"/>
        <v/>
      </c>
      <c r="GN153" s="201"/>
      <c r="GO153" s="201"/>
      <c r="GP153" s="201"/>
      <c r="GQ153" s="201"/>
      <c r="GR153" s="201"/>
      <c r="GS153" s="201"/>
      <c r="GT153" s="201" t="str">
        <f t="shared" si="45"/>
        <v/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 t="str">
        <f t="shared" si="43"/>
        <v/>
      </c>
      <c r="GG154" s="201"/>
      <c r="GH154" s="201"/>
      <c r="GI154" s="201"/>
      <c r="GJ154" s="201"/>
      <c r="GK154" s="201"/>
      <c r="GL154" s="201"/>
      <c r="GM154" s="201" t="str">
        <f t="shared" si="44"/>
        <v/>
      </c>
      <c r="GN154" s="201"/>
      <c r="GO154" s="201"/>
      <c r="GP154" s="201"/>
      <c r="GQ154" s="201"/>
      <c r="GR154" s="201"/>
      <c r="GS154" s="201"/>
      <c r="GT154" s="201" t="str">
        <f t="shared" si="45"/>
        <v/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 t="str">
        <f t="shared" si="43"/>
        <v/>
      </c>
      <c r="GG155" s="201"/>
      <c r="GH155" s="201"/>
      <c r="GI155" s="201"/>
      <c r="GJ155" s="201"/>
      <c r="GK155" s="201"/>
      <c r="GL155" s="201"/>
      <c r="GM155" s="201" t="str">
        <f t="shared" si="44"/>
        <v/>
      </c>
      <c r="GN155" s="201"/>
      <c r="GO155" s="201"/>
      <c r="GP155" s="201"/>
      <c r="GQ155" s="201"/>
      <c r="GR155" s="201"/>
      <c r="GS155" s="201"/>
      <c r="GT155" s="201" t="str">
        <f t="shared" si="45"/>
        <v/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 t="str">
        <f t="shared" si="43"/>
        <v/>
      </c>
      <c r="GG156" s="201"/>
      <c r="GH156" s="201"/>
      <c r="GI156" s="201"/>
      <c r="GJ156" s="201"/>
      <c r="GK156" s="201"/>
      <c r="GL156" s="201"/>
      <c r="GM156" s="201" t="str">
        <f t="shared" si="44"/>
        <v/>
      </c>
      <c r="GN156" s="201"/>
      <c r="GO156" s="201"/>
      <c r="GP156" s="201"/>
      <c r="GQ156" s="201"/>
      <c r="GR156" s="201"/>
      <c r="GS156" s="201"/>
      <c r="GT156" s="201" t="str">
        <f t="shared" si="45"/>
        <v/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 t="str">
        <f t="shared" si="43"/>
        <v/>
      </c>
      <c r="GG157" s="201"/>
      <c r="GH157" s="201"/>
      <c r="GI157" s="201"/>
      <c r="GJ157" s="201"/>
      <c r="GK157" s="201"/>
      <c r="GL157" s="201"/>
      <c r="GM157" s="201" t="str">
        <f t="shared" si="44"/>
        <v/>
      </c>
      <c r="GN157" s="201"/>
      <c r="GO157" s="201"/>
      <c r="GP157" s="201"/>
      <c r="GQ157" s="201"/>
      <c r="GR157" s="201"/>
      <c r="GS157" s="201"/>
      <c r="GT157" s="201" t="str">
        <f t="shared" si="45"/>
        <v/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 t="str">
        <f t="shared" si="43"/>
        <v/>
      </c>
      <c r="GG158" s="201"/>
      <c r="GH158" s="201"/>
      <c r="GI158" s="201"/>
      <c r="GJ158" s="201"/>
      <c r="GK158" s="201"/>
      <c r="GL158" s="201"/>
      <c r="GM158" s="201" t="str">
        <f t="shared" si="44"/>
        <v/>
      </c>
      <c r="GN158" s="201"/>
      <c r="GO158" s="201"/>
      <c r="GP158" s="201"/>
      <c r="GQ158" s="201"/>
      <c r="GR158" s="201"/>
      <c r="GS158" s="201"/>
      <c r="GT158" s="201" t="str">
        <f t="shared" si="45"/>
        <v/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 t="str">
        <f t="shared" si="43"/>
        <v/>
      </c>
      <c r="GG159" s="201"/>
      <c r="GH159" s="201"/>
      <c r="GI159" s="201"/>
      <c r="GJ159" s="201"/>
      <c r="GK159" s="201"/>
      <c r="GL159" s="201"/>
      <c r="GM159" s="201" t="str">
        <f t="shared" si="44"/>
        <v/>
      </c>
      <c r="GN159" s="201"/>
      <c r="GO159" s="201"/>
      <c r="GP159" s="201"/>
      <c r="GQ159" s="201"/>
      <c r="GR159" s="201"/>
      <c r="GS159" s="201"/>
      <c r="GT159" s="201" t="str">
        <f t="shared" si="45"/>
        <v/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 t="str">
        <f t="shared" si="43"/>
        <v/>
      </c>
      <c r="GG160" s="201"/>
      <c r="GH160" s="201"/>
      <c r="GI160" s="201"/>
      <c r="GJ160" s="201"/>
      <c r="GK160" s="201"/>
      <c r="GL160" s="201"/>
      <c r="GM160" s="201" t="str">
        <f t="shared" si="44"/>
        <v/>
      </c>
      <c r="GN160" s="201"/>
      <c r="GO160" s="201"/>
      <c r="GP160" s="201"/>
      <c r="GQ160" s="201"/>
      <c r="GR160" s="201"/>
      <c r="GS160" s="201"/>
      <c r="GT160" s="201" t="str">
        <f t="shared" si="45"/>
        <v/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 t="str">
        <f t="shared" si="43"/>
        <v/>
      </c>
      <c r="GG161" s="201"/>
      <c r="GH161" s="201"/>
      <c r="GI161" s="201"/>
      <c r="GJ161" s="201"/>
      <c r="GK161" s="201"/>
      <c r="GL161" s="201"/>
      <c r="GM161" s="201" t="str">
        <f t="shared" si="44"/>
        <v/>
      </c>
      <c r="GN161" s="201"/>
      <c r="GO161" s="201"/>
      <c r="GP161" s="201"/>
      <c r="GQ161" s="201"/>
      <c r="GR161" s="201"/>
      <c r="GS161" s="201"/>
      <c r="GT161" s="201" t="str">
        <f t="shared" si="45"/>
        <v/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 t="str">
        <f t="shared" si="43"/>
        <v/>
      </c>
      <c r="GG162" s="201"/>
      <c r="GH162" s="201"/>
      <c r="GI162" s="201"/>
      <c r="GJ162" s="201"/>
      <c r="GK162" s="201"/>
      <c r="GL162" s="201"/>
      <c r="GM162" s="201" t="str">
        <f t="shared" si="44"/>
        <v/>
      </c>
      <c r="GN162" s="201"/>
      <c r="GO162" s="201"/>
      <c r="GP162" s="201"/>
      <c r="GQ162" s="201"/>
      <c r="GR162" s="201"/>
      <c r="GS162" s="201"/>
      <c r="GT162" s="201" t="str">
        <f t="shared" si="45"/>
        <v/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 t="str">
        <f t="shared" si="43"/>
        <v/>
      </c>
      <c r="GG163" s="201"/>
      <c r="GH163" s="201"/>
      <c r="GI163" s="201"/>
      <c r="GJ163" s="201"/>
      <c r="GK163" s="201"/>
      <c r="GL163" s="201"/>
      <c r="GM163" s="201" t="str">
        <f t="shared" si="44"/>
        <v/>
      </c>
      <c r="GN163" s="201"/>
      <c r="GO163" s="201"/>
      <c r="GP163" s="201"/>
      <c r="GQ163" s="201"/>
      <c r="GR163" s="201"/>
      <c r="GS163" s="201"/>
      <c r="GT163" s="201" t="str">
        <f t="shared" si="45"/>
        <v/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 t="str">
        <f t="shared" si="43"/>
        <v/>
      </c>
      <c r="GG164" s="201"/>
      <c r="GH164" s="201"/>
      <c r="GI164" s="201"/>
      <c r="GJ164" s="201"/>
      <c r="GK164" s="201"/>
      <c r="GL164" s="201"/>
      <c r="GM164" s="201" t="str">
        <f t="shared" si="44"/>
        <v/>
      </c>
      <c r="GN164" s="201"/>
      <c r="GO164" s="201"/>
      <c r="GP164" s="201"/>
      <c r="GQ164" s="201"/>
      <c r="GR164" s="201"/>
      <c r="GS164" s="201"/>
      <c r="GT164" s="201" t="str">
        <f t="shared" si="45"/>
        <v/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 t="str">
        <f t="shared" si="43"/>
        <v/>
      </c>
      <c r="GG165" s="201"/>
      <c r="GH165" s="201"/>
      <c r="GI165" s="201"/>
      <c r="GJ165" s="201"/>
      <c r="GK165" s="201"/>
      <c r="GL165" s="201"/>
      <c r="GM165" s="201" t="str">
        <f t="shared" si="44"/>
        <v/>
      </c>
      <c r="GN165" s="201"/>
      <c r="GO165" s="201"/>
      <c r="GP165" s="201"/>
      <c r="GQ165" s="201"/>
      <c r="GR165" s="201"/>
      <c r="GS165" s="201"/>
      <c r="GT165" s="201" t="str">
        <f t="shared" si="45"/>
        <v/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 t="str">
        <f t="shared" si="43"/>
        <v/>
      </c>
      <c r="GG166" s="201"/>
      <c r="GH166" s="201"/>
      <c r="GI166" s="201"/>
      <c r="GJ166" s="201"/>
      <c r="GK166" s="201"/>
      <c r="GL166" s="201"/>
      <c r="GM166" s="201" t="str">
        <f t="shared" si="44"/>
        <v/>
      </c>
      <c r="GN166" s="201"/>
      <c r="GO166" s="201"/>
      <c r="GP166" s="201"/>
      <c r="GQ166" s="201"/>
      <c r="GR166" s="201"/>
      <c r="GS166" s="201"/>
      <c r="GT166" s="201" t="str">
        <f t="shared" si="45"/>
        <v/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 t="str">
        <f t="shared" si="43"/>
        <v/>
      </c>
      <c r="GG167" s="201"/>
      <c r="GH167" s="201"/>
      <c r="GI167" s="201"/>
      <c r="GJ167" s="201"/>
      <c r="GK167" s="201"/>
      <c r="GL167" s="201"/>
      <c r="GM167" s="201" t="str">
        <f t="shared" si="44"/>
        <v/>
      </c>
      <c r="GN167" s="201"/>
      <c r="GO167" s="201"/>
      <c r="GP167" s="201"/>
      <c r="GQ167" s="201"/>
      <c r="GR167" s="201"/>
      <c r="GS167" s="201"/>
      <c r="GT167" s="201" t="str">
        <f t="shared" si="45"/>
        <v/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 t="str">
        <f t="shared" si="43"/>
        <v/>
      </c>
      <c r="GG168" s="201"/>
      <c r="GH168" s="201"/>
      <c r="GI168" s="201"/>
      <c r="GJ168" s="201"/>
      <c r="GK168" s="201"/>
      <c r="GL168" s="201"/>
      <c r="GM168" s="201" t="str">
        <f t="shared" si="44"/>
        <v/>
      </c>
      <c r="GN168" s="201"/>
      <c r="GO168" s="201"/>
      <c r="GP168" s="201"/>
      <c r="GQ168" s="201"/>
      <c r="GR168" s="201"/>
      <c r="GS168" s="201"/>
      <c r="GT168" s="201" t="str">
        <f t="shared" si="45"/>
        <v/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 t="str">
        <f t="shared" si="43"/>
        <v/>
      </c>
      <c r="GG169" s="201"/>
      <c r="GH169" s="201"/>
      <c r="GI169" s="201"/>
      <c r="GJ169" s="201"/>
      <c r="GK169" s="201"/>
      <c r="GL169" s="201"/>
      <c r="GM169" s="201" t="str">
        <f t="shared" si="44"/>
        <v/>
      </c>
      <c r="GN169" s="201"/>
      <c r="GO169" s="201"/>
      <c r="GP169" s="201"/>
      <c r="GQ169" s="201"/>
      <c r="GR169" s="201"/>
      <c r="GS169" s="201"/>
      <c r="GT169" s="201" t="str">
        <f t="shared" si="45"/>
        <v/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 t="str">
        <f t="shared" si="43"/>
        <v/>
      </c>
      <c r="GG170" s="201"/>
      <c r="GH170" s="201"/>
      <c r="GI170" s="201"/>
      <c r="GJ170" s="201"/>
      <c r="GK170" s="201"/>
      <c r="GL170" s="201"/>
      <c r="GM170" s="201" t="str">
        <f t="shared" si="44"/>
        <v/>
      </c>
      <c r="GN170" s="201"/>
      <c r="GO170" s="201"/>
      <c r="GP170" s="201"/>
      <c r="GQ170" s="201"/>
      <c r="GR170" s="201"/>
      <c r="GS170" s="201"/>
      <c r="GT170" s="201" t="str">
        <f t="shared" si="45"/>
        <v/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 t="str">
        <f t="shared" si="43"/>
        <v/>
      </c>
      <c r="GG171" s="201"/>
      <c r="GH171" s="201"/>
      <c r="GI171" s="201"/>
      <c r="GJ171" s="201"/>
      <c r="GK171" s="201"/>
      <c r="GL171" s="201"/>
      <c r="GM171" s="201" t="str">
        <f t="shared" si="44"/>
        <v/>
      </c>
      <c r="GN171" s="201"/>
      <c r="GO171" s="201"/>
      <c r="GP171" s="201"/>
      <c r="GQ171" s="201"/>
      <c r="GR171" s="201"/>
      <c r="GS171" s="201"/>
      <c r="GT171" s="201" t="str">
        <f t="shared" si="45"/>
        <v/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 t="str">
        <f t="shared" si="43"/>
        <v/>
      </c>
      <c r="GG172" s="201"/>
      <c r="GH172" s="201"/>
      <c r="GI172" s="201"/>
      <c r="GJ172" s="201"/>
      <c r="GK172" s="201"/>
      <c r="GL172" s="201"/>
      <c r="GM172" s="201" t="str">
        <f t="shared" si="44"/>
        <v/>
      </c>
      <c r="GN172" s="201"/>
      <c r="GO172" s="201"/>
      <c r="GP172" s="201"/>
      <c r="GQ172" s="201"/>
      <c r="GR172" s="201"/>
      <c r="GS172" s="201"/>
      <c r="GT172" s="201" t="str">
        <f t="shared" si="45"/>
        <v/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 t="str">
        <f t="shared" si="43"/>
        <v/>
      </c>
      <c r="GG173" s="201"/>
      <c r="GH173" s="201"/>
      <c r="GI173" s="201"/>
      <c r="GJ173" s="201"/>
      <c r="GK173" s="201"/>
      <c r="GL173" s="201"/>
      <c r="GM173" s="201" t="str">
        <f t="shared" si="44"/>
        <v/>
      </c>
      <c r="GN173" s="201"/>
      <c r="GO173" s="201"/>
      <c r="GP173" s="201"/>
      <c r="GQ173" s="201"/>
      <c r="GR173" s="201"/>
      <c r="GS173" s="201"/>
      <c r="GT173" s="201" t="str">
        <f t="shared" si="45"/>
        <v/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 t="str">
        <f t="shared" si="43"/>
        <v/>
      </c>
      <c r="GG174" s="201"/>
      <c r="GH174" s="201"/>
      <c r="GI174" s="201"/>
      <c r="GJ174" s="201"/>
      <c r="GK174" s="201"/>
      <c r="GL174" s="201"/>
      <c r="GM174" s="201" t="str">
        <f t="shared" si="44"/>
        <v/>
      </c>
      <c r="GN174" s="201"/>
      <c r="GO174" s="201"/>
      <c r="GP174" s="201"/>
      <c r="GQ174" s="201"/>
      <c r="GR174" s="201"/>
      <c r="GS174" s="201"/>
      <c r="GT174" s="201" t="str">
        <f t="shared" si="45"/>
        <v/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 t="str">
        <f t="shared" ref="GF175:GF188" si="140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41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42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 t="str">
        <f t="shared" si="140"/>
        <v/>
      </c>
      <c r="GG176" s="201"/>
      <c r="GH176" s="201"/>
      <c r="GI176" s="201"/>
      <c r="GJ176" s="201"/>
      <c r="GK176" s="201"/>
      <c r="GL176" s="201"/>
      <c r="GM176" s="201" t="str">
        <f t="shared" si="141"/>
        <v/>
      </c>
      <c r="GN176" s="201"/>
      <c r="GO176" s="201"/>
      <c r="GP176" s="201"/>
      <c r="GQ176" s="201"/>
      <c r="GR176" s="201"/>
      <c r="GS176" s="201"/>
      <c r="GT176" s="201" t="str">
        <f t="shared" si="142"/>
        <v/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 t="str">
        <f t="shared" si="140"/>
        <v/>
      </c>
      <c r="GG177" s="201"/>
      <c r="GH177" s="201"/>
      <c r="GI177" s="201"/>
      <c r="GJ177" s="201"/>
      <c r="GK177" s="201"/>
      <c r="GL177" s="201"/>
      <c r="GM177" s="201" t="str">
        <f t="shared" si="141"/>
        <v/>
      </c>
      <c r="GN177" s="201"/>
      <c r="GO177" s="201"/>
      <c r="GP177" s="201"/>
      <c r="GQ177" s="201"/>
      <c r="GR177" s="201"/>
      <c r="GS177" s="201"/>
      <c r="GT177" s="201" t="str">
        <f t="shared" si="142"/>
        <v/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 t="str">
        <f t="shared" si="140"/>
        <v/>
      </c>
      <c r="GG178" s="201"/>
      <c r="GH178" s="201"/>
      <c r="GI178" s="201"/>
      <c r="GJ178" s="201"/>
      <c r="GK178" s="201"/>
      <c r="GL178" s="201"/>
      <c r="GM178" s="201" t="str">
        <f t="shared" si="141"/>
        <v/>
      </c>
      <c r="GN178" s="201"/>
      <c r="GO178" s="201"/>
      <c r="GP178" s="201"/>
      <c r="GQ178" s="201"/>
      <c r="GR178" s="201"/>
      <c r="GS178" s="201"/>
      <c r="GT178" s="201" t="str">
        <f t="shared" si="142"/>
        <v/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 t="str">
        <f t="shared" si="140"/>
        <v/>
      </c>
      <c r="GG179" s="201"/>
      <c r="GH179" s="201"/>
      <c r="GI179" s="201"/>
      <c r="GJ179" s="201"/>
      <c r="GK179" s="201"/>
      <c r="GL179" s="201"/>
      <c r="GM179" s="201" t="str">
        <f t="shared" si="141"/>
        <v/>
      </c>
      <c r="GN179" s="201"/>
      <c r="GO179" s="201"/>
      <c r="GP179" s="201"/>
      <c r="GQ179" s="201"/>
      <c r="GR179" s="201"/>
      <c r="GS179" s="201"/>
      <c r="GT179" s="201" t="str">
        <f t="shared" si="142"/>
        <v/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 t="str">
        <f t="shared" si="140"/>
        <v/>
      </c>
      <c r="GG180" s="201"/>
      <c r="GH180" s="201"/>
      <c r="GI180" s="201"/>
      <c r="GJ180" s="201"/>
      <c r="GK180" s="201"/>
      <c r="GL180" s="201"/>
      <c r="GM180" s="201" t="str">
        <f t="shared" si="141"/>
        <v/>
      </c>
      <c r="GN180" s="201"/>
      <c r="GO180" s="201"/>
      <c r="GP180" s="201"/>
      <c r="GQ180" s="201"/>
      <c r="GR180" s="201"/>
      <c r="GS180" s="201"/>
      <c r="GT180" s="201" t="str">
        <f t="shared" si="142"/>
        <v/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 t="str">
        <f t="shared" si="140"/>
        <v/>
      </c>
      <c r="GG181" s="201"/>
      <c r="GH181" s="201"/>
      <c r="GI181" s="201"/>
      <c r="GJ181" s="201"/>
      <c r="GK181" s="201"/>
      <c r="GL181" s="201"/>
      <c r="GM181" s="201" t="str">
        <f t="shared" si="141"/>
        <v/>
      </c>
      <c r="GN181" s="201"/>
      <c r="GO181" s="201"/>
      <c r="GP181" s="201"/>
      <c r="GQ181" s="201"/>
      <c r="GR181" s="201"/>
      <c r="GS181" s="201"/>
      <c r="GT181" s="201" t="str">
        <f t="shared" si="142"/>
        <v/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 t="str">
        <f t="shared" si="140"/>
        <v/>
      </c>
      <c r="GG182" s="201"/>
      <c r="GH182" s="201"/>
      <c r="GI182" s="201"/>
      <c r="GJ182" s="201"/>
      <c r="GK182" s="201"/>
      <c r="GL182" s="201"/>
      <c r="GM182" s="201" t="str">
        <f t="shared" si="141"/>
        <v/>
      </c>
      <c r="GN182" s="201"/>
      <c r="GO182" s="201"/>
      <c r="GP182" s="201"/>
      <c r="GQ182" s="201"/>
      <c r="GR182" s="201"/>
      <c r="GS182" s="201"/>
      <c r="GT182" s="201" t="str">
        <f t="shared" si="142"/>
        <v/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 t="str">
        <f t="shared" ref="GG190:GG253" si="206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07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08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 t="str">
        <f t="shared" si="206"/>
        <v/>
      </c>
      <c r="GH191" s="201"/>
      <c r="GI191" s="201"/>
      <c r="GJ191" s="203"/>
      <c r="GK191" s="201"/>
      <c r="GL191" s="201"/>
      <c r="GM191" s="201"/>
      <c r="GN191" s="201" t="str">
        <f t="shared" si="207"/>
        <v/>
      </c>
      <c r="GO191" s="201"/>
      <c r="GP191" s="201"/>
      <c r="GQ191" s="203"/>
      <c r="GR191" s="201"/>
      <c r="GS191" s="201"/>
      <c r="GT191" s="201"/>
      <c r="GU191" s="201" t="str">
        <f t="shared" si="208"/>
        <v/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 t="str">
        <f t="shared" si="206"/>
        <v/>
      </c>
      <c r="GH192" s="201"/>
      <c r="GI192" s="201"/>
      <c r="GJ192" s="203"/>
      <c r="GK192" s="201"/>
      <c r="GL192" s="201"/>
      <c r="GM192" s="201"/>
      <c r="GN192" s="201" t="str">
        <f t="shared" si="207"/>
        <v/>
      </c>
      <c r="GO192" s="201"/>
      <c r="GP192" s="201"/>
      <c r="GQ192" s="203"/>
      <c r="GR192" s="201"/>
      <c r="GS192" s="201"/>
      <c r="GT192" s="201"/>
      <c r="GU192" s="201" t="str">
        <f t="shared" si="208"/>
        <v/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 t="str">
        <f t="shared" si="206"/>
        <v/>
      </c>
      <c r="GH193" s="201"/>
      <c r="GI193" s="201"/>
      <c r="GJ193" s="203"/>
      <c r="GK193" s="201"/>
      <c r="GL193" s="201"/>
      <c r="GM193" s="201"/>
      <c r="GN193" s="201" t="str">
        <f t="shared" si="207"/>
        <v/>
      </c>
      <c r="GO193" s="201"/>
      <c r="GP193" s="201"/>
      <c r="GQ193" s="203"/>
      <c r="GR193" s="201"/>
      <c r="GS193" s="201"/>
      <c r="GT193" s="201"/>
      <c r="GU193" s="201" t="str">
        <f t="shared" si="208"/>
        <v/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 t="str">
        <f t="shared" si="206"/>
        <v/>
      </c>
      <c r="GH194" s="201"/>
      <c r="GI194" s="201"/>
      <c r="GJ194" s="203"/>
      <c r="GK194" s="201"/>
      <c r="GL194" s="201"/>
      <c r="GM194" s="201"/>
      <c r="GN194" s="201" t="str">
        <f t="shared" si="207"/>
        <v/>
      </c>
      <c r="GO194" s="201"/>
      <c r="GP194" s="201"/>
      <c r="GQ194" s="203"/>
      <c r="GR194" s="201"/>
      <c r="GS194" s="201"/>
      <c r="GT194" s="201"/>
      <c r="GU194" s="201" t="str">
        <f t="shared" si="208"/>
        <v/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 t="str">
        <f t="shared" si="206"/>
        <v/>
      </c>
      <c r="GH195" s="201"/>
      <c r="GI195" s="201"/>
      <c r="GJ195" s="203"/>
      <c r="GK195" s="201"/>
      <c r="GL195" s="201"/>
      <c r="GM195" s="201"/>
      <c r="GN195" s="201" t="str">
        <f t="shared" si="207"/>
        <v/>
      </c>
      <c r="GO195" s="201"/>
      <c r="GP195" s="201"/>
      <c r="GQ195" s="203"/>
      <c r="GR195" s="201"/>
      <c r="GS195" s="201"/>
      <c r="GT195" s="201"/>
      <c r="GU195" s="201" t="str">
        <f t="shared" si="208"/>
        <v/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 t="str">
        <f t="shared" si="206"/>
        <v/>
      </c>
      <c r="GH196" s="201"/>
      <c r="GI196" s="201"/>
      <c r="GJ196" s="203"/>
      <c r="GK196" s="201"/>
      <c r="GL196" s="201"/>
      <c r="GM196" s="201"/>
      <c r="GN196" s="201" t="str">
        <f t="shared" si="207"/>
        <v/>
      </c>
      <c r="GO196" s="201"/>
      <c r="GP196" s="201"/>
      <c r="GQ196" s="203"/>
      <c r="GR196" s="201"/>
      <c r="GS196" s="201"/>
      <c r="GT196" s="201"/>
      <c r="GU196" s="201" t="str">
        <f t="shared" si="208"/>
        <v/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 t="str">
        <f t="shared" si="206"/>
        <v/>
      </c>
      <c r="GH197" s="201"/>
      <c r="GI197" s="201"/>
      <c r="GJ197" s="203"/>
      <c r="GK197" s="201"/>
      <c r="GL197" s="201"/>
      <c r="GM197" s="201"/>
      <c r="GN197" s="201" t="str">
        <f t="shared" si="207"/>
        <v/>
      </c>
      <c r="GO197" s="201"/>
      <c r="GP197" s="201"/>
      <c r="GQ197" s="203"/>
      <c r="GR197" s="201"/>
      <c r="GS197" s="201"/>
      <c r="GT197" s="201"/>
      <c r="GU197" s="201" t="str">
        <f t="shared" si="208"/>
        <v/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 t="str">
        <f t="shared" si="206"/>
        <v/>
      </c>
      <c r="GH198" s="201"/>
      <c r="GI198" s="201"/>
      <c r="GJ198" s="203"/>
      <c r="GK198" s="201"/>
      <c r="GL198" s="201"/>
      <c r="GM198" s="201"/>
      <c r="GN198" s="201" t="str">
        <f t="shared" si="207"/>
        <v/>
      </c>
      <c r="GO198" s="201"/>
      <c r="GP198" s="201"/>
      <c r="GQ198" s="203"/>
      <c r="GR198" s="201"/>
      <c r="GS198" s="201"/>
      <c r="GT198" s="201"/>
      <c r="GU198" s="201" t="str">
        <f t="shared" si="208"/>
        <v/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 t="str">
        <f t="shared" si="206"/>
        <v/>
      </c>
      <c r="GH199" s="201"/>
      <c r="GI199" s="201"/>
      <c r="GJ199" s="203"/>
      <c r="GK199" s="201"/>
      <c r="GL199" s="201"/>
      <c r="GM199" s="201"/>
      <c r="GN199" s="201" t="str">
        <f t="shared" si="207"/>
        <v/>
      </c>
      <c r="GO199" s="201"/>
      <c r="GP199" s="201"/>
      <c r="GQ199" s="203"/>
      <c r="GR199" s="201"/>
      <c r="GS199" s="201"/>
      <c r="GT199" s="201"/>
      <c r="GU199" s="201" t="str">
        <f t="shared" si="208"/>
        <v/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 t="str">
        <f t="shared" si="206"/>
        <v/>
      </c>
      <c r="GH200" s="201"/>
      <c r="GI200" s="201"/>
      <c r="GJ200" s="203"/>
      <c r="GK200" s="201"/>
      <c r="GL200" s="201"/>
      <c r="GM200" s="201"/>
      <c r="GN200" s="201" t="str">
        <f t="shared" si="207"/>
        <v/>
      </c>
      <c r="GO200" s="201"/>
      <c r="GP200" s="201"/>
      <c r="GQ200" s="203"/>
      <c r="GR200" s="201"/>
      <c r="GS200" s="201"/>
      <c r="GT200" s="201"/>
      <c r="GU200" s="201" t="str">
        <f t="shared" si="208"/>
        <v/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 t="str">
        <f t="shared" si="206"/>
        <v/>
      </c>
      <c r="GH201" s="201"/>
      <c r="GI201" s="201"/>
      <c r="GJ201" s="203"/>
      <c r="GK201" s="201"/>
      <c r="GL201" s="201"/>
      <c r="GM201" s="201"/>
      <c r="GN201" s="201" t="str">
        <f t="shared" si="207"/>
        <v/>
      </c>
      <c r="GO201" s="201"/>
      <c r="GP201" s="201"/>
      <c r="GQ201" s="203"/>
      <c r="GR201" s="201"/>
      <c r="GS201" s="201"/>
      <c r="GT201" s="201"/>
      <c r="GU201" s="201" t="str">
        <f t="shared" si="208"/>
        <v/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 t="str">
        <f t="shared" si="206"/>
        <v/>
      </c>
      <c r="GH202" s="201"/>
      <c r="GI202" s="201"/>
      <c r="GJ202" s="203"/>
      <c r="GK202" s="201"/>
      <c r="GL202" s="201"/>
      <c r="GM202" s="201"/>
      <c r="GN202" s="201" t="str">
        <f t="shared" si="207"/>
        <v/>
      </c>
      <c r="GO202" s="201"/>
      <c r="GP202" s="201"/>
      <c r="GQ202" s="203"/>
      <c r="GR202" s="201"/>
      <c r="GS202" s="201"/>
      <c r="GT202" s="201"/>
      <c r="GU202" s="201" t="str">
        <f t="shared" si="208"/>
        <v/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 t="str">
        <f t="shared" si="206"/>
        <v/>
      </c>
      <c r="GH203" s="201"/>
      <c r="GI203" s="201"/>
      <c r="GJ203" s="203"/>
      <c r="GK203" s="201"/>
      <c r="GL203" s="201"/>
      <c r="GM203" s="201"/>
      <c r="GN203" s="201" t="str">
        <f t="shared" si="207"/>
        <v/>
      </c>
      <c r="GO203" s="201"/>
      <c r="GP203" s="201"/>
      <c r="GQ203" s="203"/>
      <c r="GR203" s="201"/>
      <c r="GS203" s="201"/>
      <c r="GT203" s="201"/>
      <c r="GU203" s="201" t="str">
        <f t="shared" si="208"/>
        <v/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 t="str">
        <f t="shared" si="206"/>
        <v/>
      </c>
      <c r="GH204" s="201"/>
      <c r="GI204" s="201"/>
      <c r="GJ204" s="203"/>
      <c r="GK204" s="201"/>
      <c r="GL204" s="201"/>
      <c r="GM204" s="201"/>
      <c r="GN204" s="201" t="str">
        <f t="shared" si="207"/>
        <v/>
      </c>
      <c r="GO204" s="201"/>
      <c r="GP204" s="201"/>
      <c r="GQ204" s="203"/>
      <c r="GR204" s="201"/>
      <c r="GS204" s="201"/>
      <c r="GT204" s="201"/>
      <c r="GU204" s="201" t="str">
        <f t="shared" si="208"/>
        <v/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 t="str">
        <f t="shared" si="206"/>
        <v/>
      </c>
      <c r="GH205" s="201"/>
      <c r="GI205" s="201"/>
      <c r="GJ205" s="203"/>
      <c r="GK205" s="201"/>
      <c r="GL205" s="201"/>
      <c r="GM205" s="201"/>
      <c r="GN205" s="201" t="str">
        <f t="shared" si="207"/>
        <v/>
      </c>
      <c r="GO205" s="201"/>
      <c r="GP205" s="201"/>
      <c r="GQ205" s="203"/>
      <c r="GR205" s="201"/>
      <c r="GS205" s="201"/>
      <c r="GT205" s="201"/>
      <c r="GU205" s="201" t="str">
        <f t="shared" si="208"/>
        <v/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 t="str">
        <f t="shared" si="206"/>
        <v/>
      </c>
      <c r="GH206" s="201"/>
      <c r="GI206" s="201"/>
      <c r="GJ206" s="203"/>
      <c r="GK206" s="201"/>
      <c r="GL206" s="201"/>
      <c r="GM206" s="201"/>
      <c r="GN206" s="201" t="str">
        <f t="shared" si="207"/>
        <v/>
      </c>
      <c r="GO206" s="201"/>
      <c r="GP206" s="201"/>
      <c r="GQ206" s="203"/>
      <c r="GR206" s="201"/>
      <c r="GS206" s="201"/>
      <c r="GT206" s="201"/>
      <c r="GU206" s="201" t="str">
        <f t="shared" si="208"/>
        <v/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 t="str">
        <f t="shared" si="206"/>
        <v/>
      </c>
      <c r="GH207" s="201"/>
      <c r="GI207" s="201"/>
      <c r="GJ207" s="203"/>
      <c r="GK207" s="201"/>
      <c r="GL207" s="201"/>
      <c r="GM207" s="201"/>
      <c r="GN207" s="201" t="str">
        <f t="shared" si="207"/>
        <v/>
      </c>
      <c r="GO207" s="201"/>
      <c r="GP207" s="201"/>
      <c r="GQ207" s="203"/>
      <c r="GR207" s="201"/>
      <c r="GS207" s="201"/>
      <c r="GT207" s="201"/>
      <c r="GU207" s="201" t="str">
        <f t="shared" si="208"/>
        <v/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 t="str">
        <f t="shared" si="206"/>
        <v/>
      </c>
      <c r="GH208" s="201"/>
      <c r="GI208" s="201"/>
      <c r="GJ208" s="203"/>
      <c r="GK208" s="201"/>
      <c r="GL208" s="201"/>
      <c r="GM208" s="201"/>
      <c r="GN208" s="201" t="str">
        <f t="shared" si="207"/>
        <v/>
      </c>
      <c r="GO208" s="201"/>
      <c r="GP208" s="201"/>
      <c r="GQ208" s="203"/>
      <c r="GR208" s="201"/>
      <c r="GS208" s="201"/>
      <c r="GT208" s="201"/>
      <c r="GU208" s="201" t="str">
        <f t="shared" si="208"/>
        <v/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 t="str">
        <f t="shared" si="206"/>
        <v/>
      </c>
      <c r="GH209" s="201"/>
      <c r="GI209" s="201"/>
      <c r="GJ209" s="203"/>
      <c r="GK209" s="201"/>
      <c r="GL209" s="201"/>
      <c r="GM209" s="201"/>
      <c r="GN209" s="201" t="str">
        <f t="shared" si="207"/>
        <v/>
      </c>
      <c r="GO209" s="201"/>
      <c r="GP209" s="201"/>
      <c r="GQ209" s="203"/>
      <c r="GR209" s="201"/>
      <c r="GS209" s="201"/>
      <c r="GT209" s="201"/>
      <c r="GU209" s="201" t="str">
        <f t="shared" si="208"/>
        <v/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 t="str">
        <f t="shared" si="206"/>
        <v/>
      </c>
      <c r="GH210" s="201"/>
      <c r="GI210" s="201"/>
      <c r="GJ210" s="203"/>
      <c r="GK210" s="201"/>
      <c r="GL210" s="201"/>
      <c r="GM210" s="201"/>
      <c r="GN210" s="201" t="str">
        <f t="shared" si="207"/>
        <v/>
      </c>
      <c r="GO210" s="201"/>
      <c r="GP210" s="201"/>
      <c r="GQ210" s="203"/>
      <c r="GR210" s="201"/>
      <c r="GS210" s="201"/>
      <c r="GT210" s="201"/>
      <c r="GU210" s="201" t="str">
        <f t="shared" si="208"/>
        <v/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 t="str">
        <f t="shared" si="206"/>
        <v/>
      </c>
      <c r="GH211" s="201"/>
      <c r="GI211" s="201"/>
      <c r="GJ211" s="203"/>
      <c r="GK211" s="201"/>
      <c r="GL211" s="201"/>
      <c r="GM211" s="201"/>
      <c r="GN211" s="201" t="str">
        <f t="shared" si="207"/>
        <v/>
      </c>
      <c r="GO211" s="201"/>
      <c r="GP211" s="201"/>
      <c r="GQ211" s="203"/>
      <c r="GR211" s="201"/>
      <c r="GS211" s="201"/>
      <c r="GT211" s="201"/>
      <c r="GU211" s="201" t="str">
        <f t="shared" si="208"/>
        <v/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 t="str">
        <f t="shared" si="206"/>
        <v/>
      </c>
      <c r="GH212" s="201"/>
      <c r="GI212" s="201"/>
      <c r="GJ212" s="203"/>
      <c r="GK212" s="201"/>
      <c r="GL212" s="201"/>
      <c r="GM212" s="201"/>
      <c r="GN212" s="201" t="str">
        <f t="shared" si="207"/>
        <v/>
      </c>
      <c r="GO212" s="201"/>
      <c r="GP212" s="201"/>
      <c r="GQ212" s="203"/>
      <c r="GR212" s="201"/>
      <c r="GS212" s="201"/>
      <c r="GT212" s="201"/>
      <c r="GU212" s="201" t="str">
        <f t="shared" si="208"/>
        <v/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 t="str">
        <f t="shared" si="206"/>
        <v/>
      </c>
      <c r="GH213" s="201"/>
      <c r="GI213" s="201"/>
      <c r="GJ213" s="203"/>
      <c r="GK213" s="201"/>
      <c r="GL213" s="201"/>
      <c r="GM213" s="201"/>
      <c r="GN213" s="201" t="str">
        <f t="shared" si="207"/>
        <v/>
      </c>
      <c r="GO213" s="201"/>
      <c r="GP213" s="201"/>
      <c r="GQ213" s="203"/>
      <c r="GR213" s="201"/>
      <c r="GS213" s="201"/>
      <c r="GT213" s="201"/>
      <c r="GU213" s="201" t="str">
        <f t="shared" si="208"/>
        <v/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 t="str">
        <f t="shared" si="206"/>
        <v/>
      </c>
      <c r="GH214" s="201"/>
      <c r="GI214" s="201"/>
      <c r="GJ214" s="203"/>
      <c r="GK214" s="201"/>
      <c r="GL214" s="201"/>
      <c r="GM214" s="201"/>
      <c r="GN214" s="201" t="str">
        <f t="shared" si="207"/>
        <v/>
      </c>
      <c r="GO214" s="201"/>
      <c r="GP214" s="201"/>
      <c r="GQ214" s="203"/>
      <c r="GR214" s="201"/>
      <c r="GS214" s="201"/>
      <c r="GT214" s="201"/>
      <c r="GU214" s="201" t="str">
        <f t="shared" si="208"/>
        <v/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 t="str">
        <f t="shared" si="206"/>
        <v/>
      </c>
      <c r="GH215" s="201"/>
      <c r="GI215" s="201"/>
      <c r="GJ215" s="203"/>
      <c r="GK215" s="201"/>
      <c r="GL215" s="201"/>
      <c r="GM215" s="201"/>
      <c r="GN215" s="201" t="str">
        <f t="shared" si="207"/>
        <v/>
      </c>
      <c r="GO215" s="201"/>
      <c r="GP215" s="201"/>
      <c r="GQ215" s="203"/>
      <c r="GR215" s="201"/>
      <c r="GS215" s="201"/>
      <c r="GT215" s="201"/>
      <c r="GU215" s="201" t="str">
        <f t="shared" si="208"/>
        <v/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 t="str">
        <f t="shared" si="206"/>
        <v/>
      </c>
      <c r="GH216" s="201"/>
      <c r="GI216" s="201"/>
      <c r="GJ216" s="203"/>
      <c r="GK216" s="201"/>
      <c r="GL216" s="201"/>
      <c r="GM216" s="201"/>
      <c r="GN216" s="201" t="str">
        <f t="shared" si="207"/>
        <v/>
      </c>
      <c r="GO216" s="201"/>
      <c r="GP216" s="201"/>
      <c r="GQ216" s="203"/>
      <c r="GR216" s="201"/>
      <c r="GS216" s="201"/>
      <c r="GT216" s="201"/>
      <c r="GU216" s="201" t="str">
        <f t="shared" si="208"/>
        <v/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 t="str">
        <f t="shared" si="206"/>
        <v/>
      </c>
      <c r="GH217" s="201"/>
      <c r="GI217" s="201"/>
      <c r="GJ217" s="203"/>
      <c r="GK217" s="201"/>
      <c r="GL217" s="201"/>
      <c r="GM217" s="201"/>
      <c r="GN217" s="201" t="str">
        <f t="shared" si="207"/>
        <v/>
      </c>
      <c r="GO217" s="201"/>
      <c r="GP217" s="201"/>
      <c r="GQ217" s="203"/>
      <c r="GR217" s="201"/>
      <c r="GS217" s="201"/>
      <c r="GT217" s="201"/>
      <c r="GU217" s="201" t="str">
        <f t="shared" si="208"/>
        <v/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 t="str">
        <f t="shared" si="206"/>
        <v/>
      </c>
      <c r="GH218" s="201"/>
      <c r="GI218" s="201"/>
      <c r="GJ218" s="203"/>
      <c r="GK218" s="201"/>
      <c r="GL218" s="201"/>
      <c r="GM218" s="201"/>
      <c r="GN218" s="201" t="str">
        <f t="shared" si="207"/>
        <v/>
      </c>
      <c r="GO218" s="201"/>
      <c r="GP218" s="201"/>
      <c r="GQ218" s="203"/>
      <c r="GR218" s="201"/>
      <c r="GS218" s="201"/>
      <c r="GT218" s="201"/>
      <c r="GU218" s="201" t="str">
        <f t="shared" si="208"/>
        <v/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 t="str">
        <f t="shared" si="206"/>
        <v/>
      </c>
      <c r="GH219" s="201"/>
      <c r="GI219" s="201"/>
      <c r="GJ219" s="203"/>
      <c r="GK219" s="201"/>
      <c r="GL219" s="201"/>
      <c r="GM219" s="201"/>
      <c r="GN219" s="201" t="str">
        <f t="shared" si="207"/>
        <v/>
      </c>
      <c r="GO219" s="201"/>
      <c r="GP219" s="201"/>
      <c r="GQ219" s="203"/>
      <c r="GR219" s="201"/>
      <c r="GS219" s="201"/>
      <c r="GT219" s="201"/>
      <c r="GU219" s="201" t="str">
        <f t="shared" si="208"/>
        <v/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 t="str">
        <f t="shared" si="206"/>
        <v/>
      </c>
      <c r="GH220" s="201"/>
      <c r="GI220" s="201"/>
      <c r="GJ220" s="203"/>
      <c r="GK220" s="201"/>
      <c r="GL220" s="201"/>
      <c r="GM220" s="201"/>
      <c r="GN220" s="201" t="str">
        <f t="shared" si="207"/>
        <v/>
      </c>
      <c r="GO220" s="201"/>
      <c r="GP220" s="201"/>
      <c r="GQ220" s="203"/>
      <c r="GR220" s="201"/>
      <c r="GS220" s="201"/>
      <c r="GT220" s="201"/>
      <c r="GU220" s="201" t="str">
        <f t="shared" si="208"/>
        <v/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 t="str">
        <f t="shared" si="206"/>
        <v/>
      </c>
      <c r="GH221" s="201"/>
      <c r="GI221" s="201"/>
      <c r="GJ221" s="203"/>
      <c r="GK221" s="201"/>
      <c r="GL221" s="201"/>
      <c r="GM221" s="201"/>
      <c r="GN221" s="201" t="str">
        <f t="shared" si="207"/>
        <v/>
      </c>
      <c r="GO221" s="201"/>
      <c r="GP221" s="201"/>
      <c r="GQ221" s="203"/>
      <c r="GR221" s="201"/>
      <c r="GS221" s="201"/>
      <c r="GT221" s="201"/>
      <c r="GU221" s="201" t="str">
        <f t="shared" si="208"/>
        <v/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 t="str">
        <f t="shared" si="206"/>
        <v/>
      </c>
      <c r="GH222" s="201"/>
      <c r="GI222" s="201"/>
      <c r="GJ222" s="203"/>
      <c r="GK222" s="201"/>
      <c r="GL222" s="201"/>
      <c r="GM222" s="201"/>
      <c r="GN222" s="201" t="str">
        <f t="shared" si="207"/>
        <v/>
      </c>
      <c r="GO222" s="201"/>
      <c r="GP222" s="201"/>
      <c r="GQ222" s="203"/>
      <c r="GR222" s="201"/>
      <c r="GS222" s="201"/>
      <c r="GT222" s="201"/>
      <c r="GU222" s="201" t="str">
        <f t="shared" si="208"/>
        <v/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 t="str">
        <f t="shared" si="206"/>
        <v/>
      </c>
      <c r="GH223" s="201"/>
      <c r="GI223" s="201"/>
      <c r="GJ223" s="203"/>
      <c r="GK223" s="201"/>
      <c r="GL223" s="201"/>
      <c r="GM223" s="201"/>
      <c r="GN223" s="201" t="str">
        <f t="shared" si="207"/>
        <v/>
      </c>
      <c r="GO223" s="201"/>
      <c r="GP223" s="201"/>
      <c r="GQ223" s="203"/>
      <c r="GR223" s="201"/>
      <c r="GS223" s="201"/>
      <c r="GT223" s="201"/>
      <c r="GU223" s="201" t="str">
        <f t="shared" si="208"/>
        <v/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 t="str">
        <f t="shared" si="206"/>
        <v/>
      </c>
      <c r="GH224" s="201"/>
      <c r="GI224" s="201"/>
      <c r="GJ224" s="203"/>
      <c r="GK224" s="201"/>
      <c r="GL224" s="201"/>
      <c r="GM224" s="201"/>
      <c r="GN224" s="201" t="str">
        <f t="shared" si="207"/>
        <v/>
      </c>
      <c r="GO224" s="201"/>
      <c r="GP224" s="201"/>
      <c r="GQ224" s="203"/>
      <c r="GR224" s="201"/>
      <c r="GS224" s="201"/>
      <c r="GT224" s="201"/>
      <c r="GU224" s="201" t="str">
        <f t="shared" si="208"/>
        <v/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 t="str">
        <f t="shared" si="206"/>
        <v/>
      </c>
      <c r="GH225" s="201"/>
      <c r="GI225" s="201"/>
      <c r="GJ225" s="203"/>
      <c r="GK225" s="201"/>
      <c r="GL225" s="201"/>
      <c r="GM225" s="201"/>
      <c r="GN225" s="201" t="str">
        <f t="shared" si="207"/>
        <v/>
      </c>
      <c r="GO225" s="201"/>
      <c r="GP225" s="201"/>
      <c r="GQ225" s="203"/>
      <c r="GR225" s="201"/>
      <c r="GS225" s="201"/>
      <c r="GT225" s="201"/>
      <c r="GU225" s="201" t="str">
        <f t="shared" si="208"/>
        <v/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 t="str">
        <f t="shared" si="206"/>
        <v/>
      </c>
      <c r="GH226" s="201"/>
      <c r="GI226" s="201"/>
      <c r="GJ226" s="203"/>
      <c r="GK226" s="201"/>
      <c r="GL226" s="201"/>
      <c r="GM226" s="201"/>
      <c r="GN226" s="201" t="str">
        <f t="shared" si="207"/>
        <v/>
      </c>
      <c r="GO226" s="201"/>
      <c r="GP226" s="201"/>
      <c r="GQ226" s="203"/>
      <c r="GR226" s="201"/>
      <c r="GS226" s="201"/>
      <c r="GT226" s="201"/>
      <c r="GU226" s="201" t="str">
        <f t="shared" si="208"/>
        <v/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 t="str">
        <f t="shared" si="206"/>
        <v/>
      </c>
      <c r="GH227" s="201"/>
      <c r="GI227" s="201"/>
      <c r="GJ227" s="203"/>
      <c r="GK227" s="201"/>
      <c r="GL227" s="201"/>
      <c r="GM227" s="201"/>
      <c r="GN227" s="201" t="str">
        <f t="shared" si="207"/>
        <v/>
      </c>
      <c r="GO227" s="201"/>
      <c r="GP227" s="201"/>
      <c r="GQ227" s="203"/>
      <c r="GR227" s="201"/>
      <c r="GS227" s="201"/>
      <c r="GT227" s="201"/>
      <c r="GU227" s="201" t="str">
        <f t="shared" si="208"/>
        <v/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 t="str">
        <f t="shared" si="206"/>
        <v/>
      </c>
      <c r="GH228" s="201"/>
      <c r="GI228" s="201"/>
      <c r="GJ228" s="203"/>
      <c r="GK228" s="201"/>
      <c r="GL228" s="201"/>
      <c r="GM228" s="201"/>
      <c r="GN228" s="201" t="str">
        <f t="shared" si="207"/>
        <v/>
      </c>
      <c r="GO228" s="201"/>
      <c r="GP228" s="201"/>
      <c r="GQ228" s="203"/>
      <c r="GR228" s="201"/>
      <c r="GS228" s="201"/>
      <c r="GT228" s="201"/>
      <c r="GU228" s="201" t="str">
        <f t="shared" si="208"/>
        <v/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 t="str">
        <f t="shared" si="206"/>
        <v/>
      </c>
      <c r="GH229" s="201"/>
      <c r="GI229" s="201"/>
      <c r="GJ229" s="203"/>
      <c r="GK229" s="201"/>
      <c r="GL229" s="201"/>
      <c r="GM229" s="201"/>
      <c r="GN229" s="201" t="str">
        <f t="shared" si="207"/>
        <v/>
      </c>
      <c r="GO229" s="201"/>
      <c r="GP229" s="201"/>
      <c r="GQ229" s="203"/>
      <c r="GR229" s="201"/>
      <c r="GS229" s="201"/>
      <c r="GT229" s="201"/>
      <c r="GU229" s="201" t="str">
        <f t="shared" si="208"/>
        <v/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 t="str">
        <f t="shared" si="206"/>
        <v/>
      </c>
      <c r="GH230" s="201"/>
      <c r="GI230" s="201"/>
      <c r="GJ230" s="203"/>
      <c r="GK230" s="201"/>
      <c r="GL230" s="201"/>
      <c r="GM230" s="201"/>
      <c r="GN230" s="201" t="str">
        <f t="shared" si="207"/>
        <v/>
      </c>
      <c r="GO230" s="201"/>
      <c r="GP230" s="201"/>
      <c r="GQ230" s="203"/>
      <c r="GR230" s="201"/>
      <c r="GS230" s="201"/>
      <c r="GT230" s="201"/>
      <c r="GU230" s="201" t="str">
        <f t="shared" si="208"/>
        <v/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 t="str">
        <f t="shared" si="206"/>
        <v/>
      </c>
      <c r="GH231" s="201"/>
      <c r="GI231" s="201"/>
      <c r="GJ231" s="203"/>
      <c r="GK231" s="201"/>
      <c r="GL231" s="201"/>
      <c r="GM231" s="201"/>
      <c r="GN231" s="201" t="str">
        <f t="shared" si="207"/>
        <v/>
      </c>
      <c r="GO231" s="201"/>
      <c r="GP231" s="201"/>
      <c r="GQ231" s="203"/>
      <c r="GR231" s="201"/>
      <c r="GS231" s="201"/>
      <c r="GT231" s="201"/>
      <c r="GU231" s="201" t="str">
        <f t="shared" si="208"/>
        <v/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 t="str">
        <f t="shared" si="206"/>
        <v/>
      </c>
      <c r="GH232" s="201"/>
      <c r="GI232" s="201"/>
      <c r="GJ232" s="203"/>
      <c r="GK232" s="201"/>
      <c r="GL232" s="201"/>
      <c r="GM232" s="201"/>
      <c r="GN232" s="201" t="str">
        <f t="shared" si="207"/>
        <v/>
      </c>
      <c r="GO232" s="201"/>
      <c r="GP232" s="201"/>
      <c r="GQ232" s="203"/>
      <c r="GR232" s="201"/>
      <c r="GS232" s="201"/>
      <c r="GT232" s="201"/>
      <c r="GU232" s="201" t="str">
        <f t="shared" si="208"/>
        <v/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 t="str">
        <f t="shared" si="206"/>
        <v/>
      </c>
      <c r="GH233" s="201"/>
      <c r="GI233" s="201"/>
      <c r="GJ233" s="203"/>
      <c r="GK233" s="201"/>
      <c r="GL233" s="201"/>
      <c r="GM233" s="201"/>
      <c r="GN233" s="201" t="str">
        <f t="shared" si="207"/>
        <v/>
      </c>
      <c r="GO233" s="201"/>
      <c r="GP233" s="201"/>
      <c r="GQ233" s="203"/>
      <c r="GR233" s="201"/>
      <c r="GS233" s="201"/>
      <c r="GT233" s="201"/>
      <c r="GU233" s="201" t="str">
        <f t="shared" si="208"/>
        <v/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 t="str">
        <f t="shared" si="206"/>
        <v/>
      </c>
      <c r="GH234" s="201"/>
      <c r="GI234" s="201"/>
      <c r="GJ234" s="203"/>
      <c r="GK234" s="201"/>
      <c r="GL234" s="201"/>
      <c r="GM234" s="201"/>
      <c r="GN234" s="201" t="str">
        <f t="shared" si="207"/>
        <v/>
      </c>
      <c r="GO234" s="201"/>
      <c r="GP234" s="201"/>
      <c r="GQ234" s="203"/>
      <c r="GR234" s="201"/>
      <c r="GS234" s="201"/>
      <c r="GT234" s="201"/>
      <c r="GU234" s="201" t="str">
        <f t="shared" si="208"/>
        <v/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 t="str">
        <f t="shared" si="206"/>
        <v/>
      </c>
      <c r="GH235" s="201"/>
      <c r="GI235" s="201"/>
      <c r="GJ235" s="203"/>
      <c r="GK235" s="201"/>
      <c r="GL235" s="201"/>
      <c r="GM235" s="201"/>
      <c r="GN235" s="201" t="str">
        <f t="shared" si="207"/>
        <v/>
      </c>
      <c r="GO235" s="201"/>
      <c r="GP235" s="201"/>
      <c r="GQ235" s="203"/>
      <c r="GR235" s="201"/>
      <c r="GS235" s="201"/>
      <c r="GT235" s="201"/>
      <c r="GU235" s="201" t="str">
        <f t="shared" si="208"/>
        <v/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 t="str">
        <f t="shared" si="206"/>
        <v/>
      </c>
      <c r="GH236" s="201"/>
      <c r="GI236" s="201"/>
      <c r="GJ236" s="203"/>
      <c r="GK236" s="201"/>
      <c r="GL236" s="201"/>
      <c r="GM236" s="201"/>
      <c r="GN236" s="201" t="str">
        <f t="shared" si="207"/>
        <v/>
      </c>
      <c r="GO236" s="201"/>
      <c r="GP236" s="201"/>
      <c r="GQ236" s="203"/>
      <c r="GR236" s="201"/>
      <c r="GS236" s="201"/>
      <c r="GT236" s="201"/>
      <c r="GU236" s="201" t="str">
        <f t="shared" si="208"/>
        <v/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 t="str">
        <f t="shared" si="206"/>
        <v/>
      </c>
      <c r="GH237" s="201"/>
      <c r="GI237" s="201"/>
      <c r="GJ237" s="203"/>
      <c r="GK237" s="201"/>
      <c r="GL237" s="201"/>
      <c r="GM237" s="201"/>
      <c r="GN237" s="201" t="str">
        <f t="shared" si="207"/>
        <v/>
      </c>
      <c r="GO237" s="201"/>
      <c r="GP237" s="201"/>
      <c r="GQ237" s="203"/>
      <c r="GR237" s="201"/>
      <c r="GS237" s="201"/>
      <c r="GT237" s="201"/>
      <c r="GU237" s="201" t="str">
        <f t="shared" si="208"/>
        <v/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 t="str">
        <f t="shared" si="206"/>
        <v/>
      </c>
      <c r="GH238" s="201"/>
      <c r="GI238" s="201"/>
      <c r="GJ238" s="203"/>
      <c r="GK238" s="201"/>
      <c r="GL238" s="201"/>
      <c r="GM238" s="201"/>
      <c r="GN238" s="201" t="str">
        <f t="shared" si="207"/>
        <v/>
      </c>
      <c r="GO238" s="201"/>
      <c r="GP238" s="201"/>
      <c r="GQ238" s="203"/>
      <c r="GR238" s="201"/>
      <c r="GS238" s="201"/>
      <c r="GT238" s="201"/>
      <c r="GU238" s="201" t="str">
        <f t="shared" si="208"/>
        <v/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 t="str">
        <f t="shared" si="206"/>
        <v/>
      </c>
      <c r="GH239" s="201"/>
      <c r="GI239" s="201"/>
      <c r="GJ239" s="203"/>
      <c r="GK239" s="201"/>
      <c r="GL239" s="201"/>
      <c r="GM239" s="201"/>
      <c r="GN239" s="201" t="str">
        <f t="shared" si="207"/>
        <v/>
      </c>
      <c r="GO239" s="201"/>
      <c r="GP239" s="201"/>
      <c r="GQ239" s="203"/>
      <c r="GR239" s="201"/>
      <c r="GS239" s="201"/>
      <c r="GT239" s="201"/>
      <c r="GU239" s="201" t="str">
        <f t="shared" si="208"/>
        <v/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 t="str">
        <f t="shared" si="206"/>
        <v/>
      </c>
      <c r="GH240" s="201"/>
      <c r="GI240" s="201"/>
      <c r="GJ240" s="203"/>
      <c r="GK240" s="201"/>
      <c r="GL240" s="201"/>
      <c r="GM240" s="201"/>
      <c r="GN240" s="201" t="str">
        <f t="shared" si="207"/>
        <v/>
      </c>
      <c r="GO240" s="201"/>
      <c r="GP240" s="201"/>
      <c r="GQ240" s="203"/>
      <c r="GR240" s="201"/>
      <c r="GS240" s="201"/>
      <c r="GT240" s="201"/>
      <c r="GU240" s="201" t="str">
        <f t="shared" si="208"/>
        <v/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 t="str">
        <f t="shared" si="206"/>
        <v/>
      </c>
      <c r="GH241" s="201"/>
      <c r="GI241" s="201"/>
      <c r="GJ241" s="203"/>
      <c r="GK241" s="201"/>
      <c r="GL241" s="201"/>
      <c r="GM241" s="201"/>
      <c r="GN241" s="201" t="str">
        <f t="shared" si="207"/>
        <v/>
      </c>
      <c r="GO241" s="201"/>
      <c r="GP241" s="201"/>
      <c r="GQ241" s="203"/>
      <c r="GR241" s="201"/>
      <c r="GS241" s="201"/>
      <c r="GT241" s="201"/>
      <c r="GU241" s="201" t="str">
        <f t="shared" si="208"/>
        <v/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 t="str">
        <f t="shared" si="206"/>
        <v/>
      </c>
      <c r="GH242" s="201"/>
      <c r="GI242" s="201"/>
      <c r="GJ242" s="203"/>
      <c r="GK242" s="201"/>
      <c r="GL242" s="201"/>
      <c r="GM242" s="201"/>
      <c r="GN242" s="201" t="str">
        <f t="shared" si="207"/>
        <v/>
      </c>
      <c r="GO242" s="201"/>
      <c r="GP242" s="201"/>
      <c r="GQ242" s="203"/>
      <c r="GR242" s="201"/>
      <c r="GS242" s="201"/>
      <c r="GT242" s="201"/>
      <c r="GU242" s="201" t="str">
        <f t="shared" si="208"/>
        <v/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 t="str">
        <f t="shared" si="206"/>
        <v/>
      </c>
      <c r="GH243" s="201"/>
      <c r="GI243" s="201"/>
      <c r="GJ243" s="203"/>
      <c r="GK243" s="201"/>
      <c r="GL243" s="201"/>
      <c r="GM243" s="201"/>
      <c r="GN243" s="201" t="str">
        <f t="shared" si="207"/>
        <v/>
      </c>
      <c r="GO243" s="201"/>
      <c r="GP243" s="201"/>
      <c r="GQ243" s="203"/>
      <c r="GR243" s="201"/>
      <c r="GS243" s="201"/>
      <c r="GT243" s="201"/>
      <c r="GU243" s="201" t="str">
        <f t="shared" si="208"/>
        <v/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 t="str">
        <f t="shared" si="206"/>
        <v/>
      </c>
      <c r="GH244" s="201"/>
      <c r="GI244" s="201"/>
      <c r="GJ244" s="203"/>
      <c r="GK244" s="201"/>
      <c r="GL244" s="201"/>
      <c r="GM244" s="201"/>
      <c r="GN244" s="201" t="str">
        <f t="shared" si="207"/>
        <v/>
      </c>
      <c r="GO244" s="201"/>
      <c r="GP244" s="201"/>
      <c r="GQ244" s="203"/>
      <c r="GR244" s="201"/>
      <c r="GS244" s="201"/>
      <c r="GT244" s="201"/>
      <c r="GU244" s="201" t="str">
        <f t="shared" si="208"/>
        <v/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 t="str">
        <f t="shared" si="206"/>
        <v/>
      </c>
      <c r="GH245" s="201"/>
      <c r="GI245" s="201"/>
      <c r="GJ245" s="203"/>
      <c r="GK245" s="201"/>
      <c r="GL245" s="201"/>
      <c r="GM245" s="201"/>
      <c r="GN245" s="201" t="str">
        <f t="shared" si="207"/>
        <v/>
      </c>
      <c r="GO245" s="201"/>
      <c r="GP245" s="201"/>
      <c r="GQ245" s="203"/>
      <c r="GR245" s="201"/>
      <c r="GS245" s="201"/>
      <c r="GT245" s="201"/>
      <c r="GU245" s="201" t="str">
        <f t="shared" si="208"/>
        <v/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 t="str">
        <f t="shared" si="206"/>
        <v/>
      </c>
      <c r="GH246" s="201"/>
      <c r="GI246" s="201"/>
      <c r="GJ246" s="203"/>
      <c r="GK246" s="201"/>
      <c r="GL246" s="201"/>
      <c r="GM246" s="201"/>
      <c r="GN246" s="201" t="str">
        <f t="shared" si="207"/>
        <v/>
      </c>
      <c r="GO246" s="201"/>
      <c r="GP246" s="201"/>
      <c r="GQ246" s="203"/>
      <c r="GR246" s="201"/>
      <c r="GS246" s="201"/>
      <c r="GT246" s="201"/>
      <c r="GU246" s="201" t="str">
        <f t="shared" si="208"/>
        <v/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 t="str">
        <f t="shared" si="206"/>
        <v/>
      </c>
      <c r="GH247" s="201"/>
      <c r="GI247" s="201"/>
      <c r="GJ247" s="203"/>
      <c r="GK247" s="201"/>
      <c r="GL247" s="201"/>
      <c r="GM247" s="201"/>
      <c r="GN247" s="201" t="str">
        <f t="shared" si="207"/>
        <v/>
      </c>
      <c r="GO247" s="201"/>
      <c r="GP247" s="201"/>
      <c r="GQ247" s="203"/>
      <c r="GR247" s="201"/>
      <c r="GS247" s="201"/>
      <c r="GT247" s="201"/>
      <c r="GU247" s="201" t="str">
        <f t="shared" si="208"/>
        <v/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 t="str">
        <f t="shared" si="206"/>
        <v/>
      </c>
      <c r="GH248" s="201"/>
      <c r="GI248" s="201"/>
      <c r="GJ248" s="203"/>
      <c r="GK248" s="201"/>
      <c r="GL248" s="201"/>
      <c r="GM248" s="201"/>
      <c r="GN248" s="201" t="str">
        <f t="shared" si="207"/>
        <v/>
      </c>
      <c r="GO248" s="201"/>
      <c r="GP248" s="201"/>
      <c r="GQ248" s="203"/>
      <c r="GR248" s="201"/>
      <c r="GS248" s="201"/>
      <c r="GT248" s="201"/>
      <c r="GU248" s="201" t="str">
        <f t="shared" si="208"/>
        <v/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 t="str">
        <f t="shared" si="206"/>
        <v/>
      </c>
      <c r="GH249" s="201"/>
      <c r="GI249" s="201"/>
      <c r="GJ249" s="203"/>
      <c r="GK249" s="201"/>
      <c r="GL249" s="201"/>
      <c r="GM249" s="201"/>
      <c r="GN249" s="201" t="str">
        <f t="shared" si="207"/>
        <v/>
      </c>
      <c r="GO249" s="201"/>
      <c r="GP249" s="201"/>
      <c r="GQ249" s="203"/>
      <c r="GR249" s="201"/>
      <c r="GS249" s="201"/>
      <c r="GT249" s="201"/>
      <c r="GU249" s="201" t="str">
        <f t="shared" si="208"/>
        <v/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 t="str">
        <f t="shared" si="206"/>
        <v/>
      </c>
      <c r="GH250" s="201"/>
      <c r="GI250" s="201"/>
      <c r="GJ250" s="203"/>
      <c r="GK250" s="201"/>
      <c r="GL250" s="201"/>
      <c r="GM250" s="201"/>
      <c r="GN250" s="201" t="str">
        <f t="shared" si="207"/>
        <v/>
      </c>
      <c r="GO250" s="201"/>
      <c r="GP250" s="201"/>
      <c r="GQ250" s="203"/>
      <c r="GR250" s="201"/>
      <c r="GS250" s="201"/>
      <c r="GT250" s="201"/>
      <c r="GU250" s="201" t="str">
        <f t="shared" si="208"/>
        <v/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 t="str">
        <f t="shared" si="206"/>
        <v/>
      </c>
      <c r="GH251" s="201"/>
      <c r="GI251" s="201"/>
      <c r="GJ251" s="203"/>
      <c r="GK251" s="201"/>
      <c r="GL251" s="201"/>
      <c r="GM251" s="201"/>
      <c r="GN251" s="201" t="str">
        <f t="shared" si="207"/>
        <v/>
      </c>
      <c r="GO251" s="201"/>
      <c r="GP251" s="201"/>
      <c r="GQ251" s="203"/>
      <c r="GR251" s="201"/>
      <c r="GS251" s="201"/>
      <c r="GT251" s="201"/>
      <c r="GU251" s="201" t="str">
        <f t="shared" si="208"/>
        <v/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 t="str">
        <f t="shared" si="206"/>
        <v/>
      </c>
      <c r="GH252" s="201"/>
      <c r="GI252" s="201"/>
      <c r="GJ252" s="203"/>
      <c r="GK252" s="201"/>
      <c r="GL252" s="201"/>
      <c r="GM252" s="201"/>
      <c r="GN252" s="201" t="str">
        <f t="shared" si="207"/>
        <v/>
      </c>
      <c r="GO252" s="201"/>
      <c r="GP252" s="201"/>
      <c r="GQ252" s="203"/>
      <c r="GR252" s="201"/>
      <c r="GS252" s="201"/>
      <c r="GT252" s="201"/>
      <c r="GU252" s="201" t="str">
        <f t="shared" si="208"/>
        <v/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 t="str">
        <f t="shared" si="206"/>
        <v/>
      </c>
      <c r="GH253" s="201"/>
      <c r="GI253" s="201"/>
      <c r="GJ253" s="203"/>
      <c r="GK253" s="201"/>
      <c r="GL253" s="201"/>
      <c r="GM253" s="201"/>
      <c r="GN253" s="201" t="str">
        <f t="shared" si="207"/>
        <v/>
      </c>
      <c r="GO253" s="201"/>
      <c r="GP253" s="201"/>
      <c r="GQ253" s="203"/>
      <c r="GR253" s="201"/>
      <c r="GS253" s="201"/>
      <c r="GT253" s="201"/>
      <c r="GU253" s="201" t="str">
        <f t="shared" si="208"/>
        <v/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 t="str">
        <f t="shared" ref="GG254:GG267" si="303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04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05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 t="str">
        <f t="shared" si="303"/>
        <v/>
      </c>
      <c r="GH255" s="201"/>
      <c r="GI255" s="201"/>
      <c r="GJ255" s="203"/>
      <c r="GK255" s="201"/>
      <c r="GL255" s="201"/>
      <c r="GM255" s="201"/>
      <c r="GN255" s="201" t="str">
        <f t="shared" si="304"/>
        <v/>
      </c>
      <c r="GO255" s="201"/>
      <c r="GP255" s="201"/>
      <c r="GQ255" s="203"/>
      <c r="GR255" s="201"/>
      <c r="GS255" s="201"/>
      <c r="GT255" s="201"/>
      <c r="GU255" s="201" t="str">
        <f t="shared" si="305"/>
        <v/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 t="str">
        <f t="shared" si="303"/>
        <v/>
      </c>
      <c r="GH256" s="201"/>
      <c r="GI256" s="201"/>
      <c r="GJ256" s="203"/>
      <c r="GK256" s="201"/>
      <c r="GL256" s="201"/>
      <c r="GM256" s="201"/>
      <c r="GN256" s="201" t="str">
        <f t="shared" si="304"/>
        <v/>
      </c>
      <c r="GO256" s="201"/>
      <c r="GP256" s="201"/>
      <c r="GQ256" s="203"/>
      <c r="GR256" s="201"/>
      <c r="GS256" s="201"/>
      <c r="GT256" s="201"/>
      <c r="GU256" s="201" t="str">
        <f t="shared" si="305"/>
        <v/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 t="str">
        <f t="shared" si="303"/>
        <v/>
      </c>
      <c r="GH257" s="201"/>
      <c r="GI257" s="201"/>
      <c r="GJ257" s="203"/>
      <c r="GK257" s="201"/>
      <c r="GL257" s="201"/>
      <c r="GM257" s="201"/>
      <c r="GN257" s="201" t="str">
        <f t="shared" si="304"/>
        <v/>
      </c>
      <c r="GO257" s="201"/>
      <c r="GP257" s="201"/>
      <c r="GQ257" s="203"/>
      <c r="GR257" s="201"/>
      <c r="GS257" s="201"/>
      <c r="GT257" s="201"/>
      <c r="GU257" s="201" t="str">
        <f t="shared" si="305"/>
        <v/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 t="str">
        <f t="shared" si="303"/>
        <v/>
      </c>
      <c r="GH258" s="201"/>
      <c r="GI258" s="201"/>
      <c r="GJ258" s="203"/>
      <c r="GK258" s="201"/>
      <c r="GL258" s="201"/>
      <c r="GM258" s="201"/>
      <c r="GN258" s="201" t="str">
        <f t="shared" si="304"/>
        <v/>
      </c>
      <c r="GO258" s="201"/>
      <c r="GP258" s="201"/>
      <c r="GQ258" s="203"/>
      <c r="GR258" s="201"/>
      <c r="GS258" s="201"/>
      <c r="GT258" s="201"/>
      <c r="GU258" s="201" t="str">
        <f t="shared" si="305"/>
        <v/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 t="str">
        <f t="shared" si="303"/>
        <v/>
      </c>
      <c r="GH259" s="201"/>
      <c r="GI259" s="201"/>
      <c r="GJ259" s="203"/>
      <c r="GK259" s="201"/>
      <c r="GL259" s="201"/>
      <c r="GM259" s="201"/>
      <c r="GN259" s="201" t="str">
        <f t="shared" si="304"/>
        <v/>
      </c>
      <c r="GO259" s="201"/>
      <c r="GP259" s="201"/>
      <c r="GQ259" s="203"/>
      <c r="GR259" s="201"/>
      <c r="GS259" s="201"/>
      <c r="GT259" s="201"/>
      <c r="GU259" s="201" t="str">
        <f t="shared" si="305"/>
        <v/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 t="str">
        <f t="shared" si="303"/>
        <v/>
      </c>
      <c r="GH260" s="201"/>
      <c r="GI260" s="201"/>
      <c r="GJ260" s="203"/>
      <c r="GK260" s="201"/>
      <c r="GL260" s="201"/>
      <c r="GM260" s="201"/>
      <c r="GN260" s="201" t="str">
        <f t="shared" si="304"/>
        <v/>
      </c>
      <c r="GO260" s="201"/>
      <c r="GP260" s="201"/>
      <c r="GQ260" s="203"/>
      <c r="GR260" s="201"/>
      <c r="GS260" s="201"/>
      <c r="GT260" s="201"/>
      <c r="GU260" s="201" t="str">
        <f t="shared" si="305"/>
        <v/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 t="str">
        <f t="shared" si="303"/>
        <v/>
      </c>
      <c r="GH261" s="201"/>
      <c r="GI261" s="201"/>
      <c r="GJ261" s="203"/>
      <c r="GK261" s="201"/>
      <c r="GL261" s="201"/>
      <c r="GM261" s="201"/>
      <c r="GN261" s="201" t="str">
        <f t="shared" si="304"/>
        <v/>
      </c>
      <c r="GO261" s="201"/>
      <c r="GP261" s="201"/>
      <c r="GQ261" s="203"/>
      <c r="GR261" s="201"/>
      <c r="GS261" s="201"/>
      <c r="GT261" s="201"/>
      <c r="GU261" s="201" t="str">
        <f t="shared" si="305"/>
        <v/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35" width="11.7109375" style="257" customWidth="1"/>
    <col min="36" max="36" width="11.7109375" style="257" hidden="1" customWidth="1"/>
    <col min="37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/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/>
      </c>
      <c r="AO2" s="356" t="str">
        <f>IF(ISBLANK(Tipy!GH3),"",Tipy!GH3)</f>
        <v/>
      </c>
      <c r="AP2" s="354" t="str">
        <f>IF(ISBLANK(Tipy!GN3),"",Tipy!GN3)</f>
        <v>Bournemouth (V)</v>
      </c>
      <c r="AQ2" s="356" t="str">
        <f>IF(ISBLANK(Tipy!GT3),"",Tipy!GT3)</f>
        <v/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4"/>
      <c r="CA2" s="524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1060</v>
      </c>
      <c r="F3" s="244">
        <f>IF(ISBLANK(Výsledky!$I$3),"-",SUM(K3:O3,Q3,S3,U3,V3,X3,Z3,AB3,AC3,AE3:AG3,AI3,AK3:AM3,AP3,AS3:AU3,AW3,AY3,BB3,BD3,BG3:BJ3,BL3,BO3,BP3,BR3,BT3,BU3))</f>
        <v>700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170</v>
      </c>
      <c r="I3" s="245" t="str">
        <f>IF(ISBLANK(Výsledky!$GI$3),"-",SUM(AN3,AR3,BA3,BF3,BN3,BW3))</f>
        <v>-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0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 t="str">
        <f>IF(ISBLANK(Výsledky!$GI$3),"",Výsledky!GI42)</f>
        <v/>
      </c>
      <c r="AK3" s="369" t="str">
        <f>IF(ISBLANK(Výsledky!$GP$3),"",Výsledky!GP42)</f>
        <v/>
      </c>
      <c r="AL3" s="369" t="str">
        <f>IF(ISBLANK(Výsledky!$GW$3),"",Výsledky!GW42)</f>
        <v/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1050</v>
      </c>
      <c r="F4" s="246">
        <f>IF(ISBLANK(Výsledky!$I$3),"-",SUM(K4:O4,Q4,S4,U4,V4,X4,Z4,AB4,AC4,AE4:AG4,AI4,AK4:AM4,AP4,AS4:AU4,AW4,AY4,BB4,BD4,BG4:BJ4,BL4,BO4,BP4,BR4,BT4,BU4))</f>
        <v>740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120</v>
      </c>
      <c r="I4" s="247" t="str">
        <f>IF(ISBLANK(Výsledky!$GI$3),"-",SUM(AN4,AR4,BA4,BF4,BN4,BW4))</f>
        <v>-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 t="str">
        <f>IF(ISBLANK(Výsledky!$GI$3),"",Výsledky!GI71)</f>
        <v/>
      </c>
      <c r="AK4" s="256" t="str">
        <f>IF(ISBLANK(Výsledky!$GP$3),"",Výsledky!GP71)</f>
        <v/>
      </c>
      <c r="AL4" s="256" t="str">
        <f>IF(ISBLANK(Výsledky!$GW$3),"",Výsledky!GW71)</f>
        <v/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1030</v>
      </c>
      <c r="F5" s="246">
        <f>IF(ISBLANK(Výsledky!$I$3),"-",SUM(K5:O5,Q5,S5,U5,V5,X5,Z5,AB5,AC5,AE5:AG5,AI5,AK5:AM5,AP5,AS5:AU5,AW5,AY5,BB5,BD5,BG5:BJ5,BL5,BO5,BP5,BR5,BT5,BU5))</f>
        <v>710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100</v>
      </c>
      <c r="I5" s="247" t="str">
        <f>IF(ISBLANK(Výsledky!$GI$3),"-",SUM(AN5,AR5,BA5,BF5,BN5,BW5))</f>
        <v>-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>
        <f>IF(ISBLANK(Výsledky!$FU$3),"",Výsledky!FU65)</f>
        <v>20</v>
      </c>
      <c r="AI5" s="256">
        <f>IF(ISBLANK(Výsledky!$GB$3),"",Výsledky!GB65)</f>
        <v>0</v>
      </c>
      <c r="AJ5" s="256" t="str">
        <f>IF(ISBLANK(Výsledky!$GI$3),"",Výsledky!GI65)</f>
        <v/>
      </c>
      <c r="AK5" s="256" t="str">
        <f>IF(ISBLANK(Výsledky!$GP$3),"",Výsledky!GP65)</f>
        <v/>
      </c>
      <c r="AL5" s="256" t="str">
        <f>IF(ISBLANK(Výsledky!$GW$3),"",Výsledky!GW65)</f>
        <v/>
      </c>
      <c r="AM5" s="256" t="str">
        <f>IF(ISBLANK(Výsledky!$HD$3),"",Výsledky!HD65)</f>
        <v/>
      </c>
      <c r="AN5" s="256" t="str">
        <f>IF(ISBLANK(Výsledky!$HK$3),"",Výsledky!HK65)</f>
        <v/>
      </c>
      <c r="AO5" s="256" t="str">
        <f>IF(ISBLANK(Výsledky!$HR$3),"",Výsledky!HR65)</f>
        <v/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1010</v>
      </c>
      <c r="F6" s="246">
        <f>IF(ISBLANK(Výsledky!$I$3),"-",SUM(K6:O6,Q6,S6,U6,V6,X6,Z6,AB6,AC6,AE6:AG6,AI6,AK6:AM6,AP6,AS6:AU6,AW6,AY6,BB6,BD6,BG6:BJ6,BL6,BO6,BP6,BR6,BT6,BU6))</f>
        <v>720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70</v>
      </c>
      <c r="I6" s="247" t="str">
        <f>IF(ISBLANK(Výsledky!$GI$3),"-",SUM(AN6,AR6,BA6,BF6,BN6,BW6))</f>
        <v>-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 t="str">
        <f>IF(ISBLANK(Výsledky!$GI$3),"",Výsledky!GI38)</f>
        <v/>
      </c>
      <c r="AK6" s="256" t="str">
        <f>IF(ISBLANK(Výsledky!$GP$3),"",Výsledky!GP38)</f>
        <v/>
      </c>
      <c r="AL6" s="256" t="str">
        <f>IF(ISBLANK(Výsledky!$GW$3),"",Výsledky!GW38)</f>
        <v/>
      </c>
      <c r="AM6" s="256" t="str">
        <f>IF(ISBLANK(Výsledky!$HD$3),"",Výsledky!HD38)</f>
        <v/>
      </c>
      <c r="AN6" s="256" t="str">
        <f>IF(ISBLANK(Výsledky!$HK$3),"",Výsledky!HK38)</f>
        <v/>
      </c>
      <c r="AO6" s="256" t="str">
        <f>IF(ISBLANK(Výsledky!$HR$3),"",Výsledky!HR38)</f>
        <v/>
      </c>
      <c r="AP6" s="256" t="str">
        <f>IF(ISBLANK(Výsledky!$HY$3),"",Výsledky!HY38)</f>
        <v/>
      </c>
      <c r="AQ6" s="256" t="str">
        <f>IF(ISBLANK(Výsledky!$IF$3),"",Výsledky!IF38)</f>
        <v/>
      </c>
      <c r="AR6" s="256" t="str">
        <f>IF(ISBLANK(Výsledky!$IM$3),"",Výsledky!IM38)</f>
        <v/>
      </c>
      <c r="AS6" s="256" t="str">
        <f>IF(ISBLANK(Výsledky!$IT$3),"",Výsledky!IT38)</f>
        <v/>
      </c>
      <c r="AT6" s="256" t="str">
        <f>IF(ISBLANK(Výsledky!$JA$3),"",Výsledky!JA38)</f>
        <v/>
      </c>
      <c r="AU6" s="256" t="str">
        <f>IF(ISBLANK(Výsledky!$JH$3),"",Výsledky!JH38)</f>
        <v/>
      </c>
      <c r="AV6" s="256" t="str">
        <f>IF(ISBLANK(Výsledky!$JO$3),"",Výsledky!JO38)</f>
        <v/>
      </c>
      <c r="AW6" s="256" t="str">
        <f>IF(ISBLANK(Výsledky!$JV$3),"",Výsledky!JV38)</f>
        <v/>
      </c>
      <c r="AX6" s="256" t="str">
        <f>IF(ISBLANK(Výsledky!$KC$3),"",Výsledky!KC38)</f>
        <v/>
      </c>
      <c r="AY6" s="256" t="str">
        <f>IF(ISBLANK(Výsledky!$KJ$3),"",Výsledky!KJ38)</f>
        <v/>
      </c>
      <c r="AZ6" s="256" t="str">
        <f>IF(ISBLANK(Výsledky!$KQ$3),"",Výsledky!KQ38)</f>
        <v/>
      </c>
      <c r="BA6" s="256" t="str">
        <f>IF(ISBLANK(Výsledky!$KX$3),"",Výsledky!KX38)</f>
        <v/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2" t="str">
        <f>IF(Tipy!B21="","",Tipy!B21)</f>
        <v>Feri</v>
      </c>
      <c r="E7" s="51">
        <f>SUM(F7:J7)</f>
        <v>1000</v>
      </c>
      <c r="F7" s="246">
        <f>IF(ISBLANK(Výsledky!$I$3),"-",SUM(K7:O7,Q7,S7,U7,V7,X7,Z7,AB7,AC7,AE7:AG7,AI7,AK7:AM7,AP7,AS7:AU7,AW7,AY7,BB7,BD7,BG7:BJ7,BL7,BO7,BP7,BR7,BT7,BU7))</f>
        <v>600</v>
      </c>
      <c r="G7" s="267">
        <f>IF(ISBLANK(Výsledky!$AY$3),"-",SUM(P7,T7,W7,AA7,AD7,AH7,AV7,AX7,BC7,BE7,BK7,BM7,BQ7,BS7,BV7))</f>
        <v>250</v>
      </c>
      <c r="H7" s="268">
        <f>IF(ISBLANK(Výsledky!$BM$3),"-",SUM(R7,Y7,AJ7,AO7,AQ7,AZ7))</f>
        <v>150</v>
      </c>
      <c r="I7" s="247" t="str">
        <f>IF(ISBLANK(Výsledky!$GI$3),"-",SUM(AN7,AR7,BA7,BF7,BN7,BW7))</f>
        <v>-</v>
      </c>
      <c r="J7" s="262" t="str">
        <f>IF(ISBLANK(Výsledky!$I$3),"",Výsledky!I27)</f>
        <v>-</v>
      </c>
      <c r="K7" s="265">
        <f>IF(ISBLANK(Výsledky!$P$3),"",Výsledky!P27)</f>
        <v>80</v>
      </c>
      <c r="L7" s="266">
        <f>IF(ISBLANK(Výsledky!$W$3),"",Výsledky!W27)</f>
        <v>40</v>
      </c>
      <c r="M7" s="256">
        <f>IF(ISBLANK(Výsledky!$AD$3),"",Výsledky!AD27)</f>
        <v>10</v>
      </c>
      <c r="N7" s="256">
        <f>IF(ISBLANK(Výsledky!$AK$3),"",Výsledky!AK27)</f>
        <v>50</v>
      </c>
      <c r="O7" s="256">
        <f>IF(ISBLANK(Výsledky!$AR$3),"",Výsledky!AR27)</f>
        <v>40</v>
      </c>
      <c r="P7" s="256">
        <f>IF(ISBLANK(Výsledky!$AY$3),"",Výsledky!AY27)</f>
        <v>100</v>
      </c>
      <c r="Q7" s="256">
        <f>IF(ISBLANK(Výsledky!$BF$3),"",Výsledky!BF27)</f>
        <v>30</v>
      </c>
      <c r="R7" s="256">
        <f>IF(ISBLANK(Výsledky!$BM$3),"",Výsledky!BM27)</f>
        <v>80</v>
      </c>
      <c r="S7" s="256">
        <f>IF(ISBLANK(Výsledky!$BT$3),"",Výsledky!BT27)</f>
        <v>10</v>
      </c>
      <c r="T7" s="256">
        <f>IF(ISBLANK(Výsledky!$CA$3),"",Výsledky!CA27)</f>
        <v>30</v>
      </c>
      <c r="U7" s="256">
        <f>IF(ISBLANK(Výsledky!$CH$3),"",Výsledky!CH27)</f>
        <v>20</v>
      </c>
      <c r="V7" s="256">
        <f>IF(ISBLANK(Výsledky!$CO$3),"",Výsledky!CO27)</f>
        <v>50</v>
      </c>
      <c r="W7" s="256">
        <f>IF(ISBLANK(Výsledky!$CV$3),"",Výsledky!CV27)</f>
        <v>50</v>
      </c>
      <c r="X7" s="256">
        <f>IF(ISBLANK(Výsledky!$DC$3),"",Výsledky!DC27)</f>
        <v>40</v>
      </c>
      <c r="Y7" s="256">
        <f>IF(ISBLANK(Výsledky!$DJ$3),"",Výsledky!DJ27)</f>
        <v>70</v>
      </c>
      <c r="Z7" s="256">
        <f>IF(ISBLANK(Výsledky!$DQ$3),"",Výsledky!DQ27)</f>
        <v>10</v>
      </c>
      <c r="AA7" s="256">
        <f>IF(ISBLANK(Výsledky!$DX$3),"",Výsledky!DX27)</f>
        <v>0</v>
      </c>
      <c r="AB7" s="256">
        <f>IF(ISBLANK(Výsledky!$EE$3),"",Výsledky!EE27)</f>
        <v>20</v>
      </c>
      <c r="AC7" s="256">
        <f>IF(ISBLANK(Výsledky!$EL$3),"",Výsledky!EL27)</f>
        <v>40</v>
      </c>
      <c r="AD7" s="256">
        <f>IF(ISBLANK(Výsledky!$ES$3),"",Výsledky!ES27)</f>
        <v>20</v>
      </c>
      <c r="AE7" s="256">
        <f>IF(ISBLANK(Výsledky!$EZ$3),"",Výsledky!EZ27)</f>
        <v>40</v>
      </c>
      <c r="AF7" s="256">
        <f>IF(ISBLANK(Výsledky!$FG$3),"",Výsledky!FG27)</f>
        <v>20</v>
      </c>
      <c r="AG7" s="256">
        <f>IF(ISBLANK(Výsledky!$FN$3),"",Výsledky!FN27)</f>
        <v>100</v>
      </c>
      <c r="AH7" s="256">
        <f>IF(ISBLANK(Výsledky!$FU$3),"",Výsledky!FU27)</f>
        <v>50</v>
      </c>
      <c r="AI7" s="256">
        <f>IF(ISBLANK(Výsledky!$GB$3),"",Výsledky!GB27)</f>
        <v>0</v>
      </c>
      <c r="AJ7" s="256" t="str">
        <f>IF(ISBLANK(Výsledky!$GI$3),"",Výsledky!GI27)</f>
        <v/>
      </c>
      <c r="AK7" s="256" t="str">
        <f>IF(ISBLANK(Výsledky!$GP$3),"",Výsledky!GP27)</f>
        <v/>
      </c>
      <c r="AL7" s="256" t="str">
        <f>IF(ISBLANK(Výsledky!$GW$3),"",Výsledky!GW27)</f>
        <v/>
      </c>
      <c r="AM7" s="256" t="str">
        <f>IF(ISBLANK(Výsledky!$HD$3),"",Výsledky!HD27)</f>
        <v/>
      </c>
      <c r="AN7" s="256" t="str">
        <f>IF(ISBLANK(Výsledky!$HK$3),"",Výsledky!HK27)</f>
        <v/>
      </c>
      <c r="AO7" s="256" t="str">
        <f>IF(ISBLANK(Výsledky!$HR$3),"",Výsledky!HR27)</f>
        <v/>
      </c>
      <c r="AP7" s="256" t="str">
        <f>IF(ISBLANK(Výsledky!$HY$3),"",Výsledky!HY27)</f>
        <v/>
      </c>
      <c r="AQ7" s="256" t="str">
        <f>IF(ISBLANK(Výsledky!$IF$3),"",Výsledky!IF27)</f>
        <v/>
      </c>
      <c r="AR7" s="256" t="str">
        <f>IF(ISBLANK(Výsledky!$IM$3),"",Výsledky!IM27)</f>
        <v/>
      </c>
      <c r="AS7" s="256" t="str">
        <f>IF(ISBLANK(Výsledky!$IT$3),"",Výsledky!IT27)</f>
        <v/>
      </c>
      <c r="AT7" s="256" t="str">
        <f>IF(ISBLANK(Výsledky!$JA$3),"",Výsledky!JA27)</f>
        <v/>
      </c>
      <c r="AU7" s="256" t="str">
        <f>IF(ISBLANK(Výsledky!$JH$3),"",Výsledky!JH27)</f>
        <v/>
      </c>
      <c r="AV7" s="256" t="str">
        <f>IF(ISBLANK(Výsledky!$JO$3),"",Výsledky!JO27)</f>
        <v/>
      </c>
      <c r="AW7" s="256" t="str">
        <f>IF(ISBLANK(Výsledky!$JV$3),"",Výsledky!JV27)</f>
        <v/>
      </c>
      <c r="AX7" s="256" t="str">
        <f>IF(ISBLANK(Výsledky!$KC$3),"",Výsledky!KC27)</f>
        <v/>
      </c>
      <c r="AY7" s="256" t="str">
        <f>IF(ISBLANK(Výsledky!$KJ$3),"",Výsledky!KJ27)</f>
        <v/>
      </c>
      <c r="AZ7" s="256" t="str">
        <f>IF(ISBLANK(Výsledky!$KQ$3),"",Výsledky!KQ27)</f>
        <v/>
      </c>
      <c r="BA7" s="256" t="str">
        <f>IF(ISBLANK(Výsledky!$KX$3),"",Výsledky!KX27)</f>
        <v/>
      </c>
      <c r="BB7" s="256" t="str">
        <f>IF(ISBLANK(Výsledky!$LE$3),"",Výsledky!LE27)</f>
        <v/>
      </c>
      <c r="BC7" s="256" t="str">
        <f>IF(ISBLANK(Výsledky!$LL$3),"",Výsledky!LL27)</f>
        <v/>
      </c>
      <c r="BD7" s="256" t="str">
        <f>IF(ISBLANK(Výsledky!$LS$3),"",Výsledky!LS27)</f>
        <v/>
      </c>
      <c r="BE7" s="256" t="str">
        <f>IF(ISBLANK(Výsledky!$LZ$3),"",Výsledky!LZ27)</f>
        <v/>
      </c>
      <c r="BF7" s="256" t="str">
        <f>IF(ISBLANK(Výsledky!$MG$3),"",Výsledky!MG27)</f>
        <v/>
      </c>
      <c r="BG7" s="256" t="str">
        <f>IF(ISBLANK(Výsledky!$MN$3),"",Výsledky!MN27)</f>
        <v/>
      </c>
      <c r="BH7" s="256" t="str">
        <f>IF(ISBLANK(Výsledky!$MU$3),"",Výsledky!MU27)</f>
        <v/>
      </c>
      <c r="BI7" s="256" t="str">
        <f>IF(ISBLANK(Výsledky!$NB$3),"",Výsledky!NB27)</f>
        <v/>
      </c>
      <c r="BJ7" s="256" t="str">
        <f>IF(ISBLANK(Výsledky!$NI$3),"",Výsledky!NI27)</f>
        <v/>
      </c>
      <c r="BK7" s="256" t="str">
        <f>IF(ISBLANK(Výsledky!$NP$3),"",Výsledky!NP27)</f>
        <v/>
      </c>
      <c r="BL7" s="256" t="str">
        <f>IF(ISBLANK(Výsledky!$NW$3),"",Výsledky!NW27)</f>
        <v/>
      </c>
      <c r="BM7" s="256" t="str">
        <f>IF(ISBLANK(Výsledky!$OD$3),"",Výsledky!OD27)</f>
        <v/>
      </c>
      <c r="BN7" s="256" t="str">
        <f>IF(ISBLANK(Výsledky!$OK$3),"",Výsledky!OK27)</f>
        <v/>
      </c>
      <c r="BO7" s="256" t="str">
        <f>IF(ISBLANK(Výsledky!$OR$3),"",Výsledky!OR27)</f>
        <v/>
      </c>
      <c r="BP7" s="256" t="str">
        <f>IF(ISBLANK(Výsledky!$OY$3),"",Výsledky!OY27)</f>
        <v/>
      </c>
      <c r="BQ7" s="256" t="str">
        <f>IF(ISBLANK(Výsledky!$PF$3),"",Výsledky!PF27)</f>
        <v/>
      </c>
      <c r="BR7" s="256" t="str">
        <f>IF(ISBLANK(Výsledky!$PM$3),"",Výsledky!PM27)</f>
        <v/>
      </c>
      <c r="BS7" s="256" t="str">
        <f>IF(ISBLANK(Výsledky!$PT$3),"",Výsledky!PT27)</f>
        <v/>
      </c>
      <c r="BT7" s="256" t="str">
        <f>IF(ISBLANK(Výsledky!$QA$3),"",Výsledky!QA27)</f>
        <v/>
      </c>
      <c r="BU7" s="256" t="str">
        <f>IF(ISBLANK(Výsledky!$QH$3),"",Výsledky!QH27)</f>
        <v/>
      </c>
      <c r="BV7" s="256" t="str">
        <f>IF(ISBLANK(Výsledky!$QO$3),"",Výsledky!QO27)</f>
        <v/>
      </c>
      <c r="BW7" s="291" t="str">
        <f>IF(ISBLANK(Výsledky!$QV$3),"",Výsledky!QV27)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1000</v>
      </c>
      <c r="F8" s="246">
        <f>IF(ISBLANK(Výsledky!$I$3),"-",SUM(K8:O8,Q8,S8,U8,V8,X8,Z8,AB8,AC8,AE8:AG8,AI8,AK8:AM8,AP8,AS8:AU8,AW8,AY8,BB8,BD8,BG8:BJ8,BL8,BO8,BP8,BR8,BT8,BU8))</f>
        <v>720</v>
      </c>
      <c r="G8" s="267">
        <f>IF(ISBLANK(Výsledky!$AY$3),"-",SUM(P8,T8,W8,AA8,AD8,AH8,AV8,AX8,BC8,BE8,BK8,BM8,BQ8,BS8,BV8))</f>
        <v>200</v>
      </c>
      <c r="H8" s="268">
        <f>IF(ISBLANK(Výsledky!$BM$3),"-",SUM(R8,Y8,AJ8,AO8,AQ8,AZ8))</f>
        <v>80</v>
      </c>
      <c r="I8" s="247" t="str">
        <f>IF(ISBLANK(Výsledky!$GI$3),"-",SUM(AN8,AR8,BA8,BF8,BN8,BW8))</f>
        <v>-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>
        <f>IF(ISBLANK(Výsledky!$FN$3),"",Výsledky!FN23)</f>
        <v>80</v>
      </c>
      <c r="AH8" s="256">
        <f>IF(ISBLANK(Výsledky!$FU$3),"",Výsledky!FU23)</f>
        <v>20</v>
      </c>
      <c r="AI8" s="256">
        <f>IF(ISBLANK(Výsledky!$GB$3),"",Výsledky!GB23)</f>
        <v>0</v>
      </c>
      <c r="AJ8" s="256" t="str">
        <f>IF(ISBLANK(Výsledky!$GI$3),"",Výsledky!GI23)</f>
        <v/>
      </c>
      <c r="AK8" s="256" t="str">
        <f>IF(ISBLANK(Výsledky!$GP$3),"",Výsledky!GP23)</f>
        <v/>
      </c>
      <c r="AL8" s="256" t="str">
        <f>IF(ISBLANK(Výsledky!$GW$3),"",Výsledky!GW23)</f>
        <v/>
      </c>
      <c r="AM8" s="256" t="str">
        <f>IF(ISBLANK(Výsledky!$HD$3),"",Výsledky!HD23)</f>
        <v/>
      </c>
      <c r="AN8" s="256" t="str">
        <f>IF(ISBLANK(Výsledky!$HK$3),"",Výsledky!HK23)</f>
        <v/>
      </c>
      <c r="AO8" s="256" t="str">
        <f>IF(ISBLANK(Výsledky!$HR$3),"",Výsledky!HR23)</f>
        <v/>
      </c>
      <c r="AP8" s="256" t="str">
        <f>IF(ISBLANK(Výsledky!$HY$3),"",Výsledky!HY23)</f>
        <v/>
      </c>
      <c r="AQ8" s="256" t="str">
        <f>IF(ISBLANK(Výsledky!$IF$3),"",Výsledky!IF23)</f>
        <v/>
      </c>
      <c r="AR8" s="256" t="str">
        <f>IF(ISBLANK(Výsledky!$IM$3),"",Výsledky!IM23)</f>
        <v/>
      </c>
      <c r="AS8" s="256" t="str">
        <f>IF(ISBLANK(Výsledky!$IT$3),"",Výsledky!IT23)</f>
        <v/>
      </c>
      <c r="AT8" s="256" t="str">
        <f>IF(ISBLANK(Výsledky!$JA$3),"",Výsledky!JA23)</f>
        <v/>
      </c>
      <c r="AU8" s="256" t="str">
        <f>IF(ISBLANK(Výsledky!$JH$3),"",Výsledky!JH23)</f>
        <v/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Tipy!A53</f>
        <v>6</v>
      </c>
      <c r="D9" s="242" t="str">
        <f>IF(Tipy!B53="","",Tipy!B53)</f>
        <v>Pedro8</v>
      </c>
      <c r="E9" s="51">
        <f>SUM(F9:J9)</f>
        <v>980</v>
      </c>
      <c r="F9" s="246">
        <f>IF(ISBLANK(Výsledky!$I$3),"-",SUM(K9:O9,Q9,S9,U9,V9,X9,Z9,AB9,AC9,AE9:AG9,AI9,AK9:AM9,AP9,AS9:AU9,AW9,AY9,BB9,BD9,BG9:BJ9,BL9,BO9,BP9,BR9,BT9,BU9))</f>
        <v>700</v>
      </c>
      <c r="G9" s="267">
        <f>IF(ISBLANK(Výsledky!$AY$3),"-",SUM(P9,T9,W9,AA9,AD9,AH9,AV9,AX9,BC9,BE9,BK9,BM9,BQ9,BS9,BV9))</f>
        <v>170</v>
      </c>
      <c r="H9" s="268">
        <f>IF(ISBLANK(Výsledky!$BM$3),"-",SUM(R9,Y9,AJ9,AO9,AQ9,AZ9))</f>
        <v>110</v>
      </c>
      <c r="I9" s="247" t="str">
        <f>IF(ISBLANK(Výsledky!$GI$3),"-",SUM(AN9,AR9,BA9,BF9,BN9,BW9))</f>
        <v>-</v>
      </c>
      <c r="J9" s="262" t="str">
        <f>IF(ISBLANK(Výsledky!$I$3),"",Výsledky!I59)</f>
        <v>-</v>
      </c>
      <c r="K9" s="265">
        <f>IF(ISBLANK(Výsledky!$P$3),"",Výsledky!P59)</f>
        <v>30</v>
      </c>
      <c r="L9" s="266">
        <f>IF(ISBLANK(Výsledky!$W$3),"",Výsledky!W59)</f>
        <v>80</v>
      </c>
      <c r="M9" s="256">
        <f>IF(ISBLANK(Výsledky!$AD$3),"",Výsledky!AD59)</f>
        <v>80</v>
      </c>
      <c r="N9" s="256">
        <f>IF(ISBLANK(Výsledky!$AK$3),"",Výsledky!AK59)</f>
        <v>40</v>
      </c>
      <c r="O9" s="256">
        <f>IF(ISBLANK(Výsledky!$AR$3),"",Výsledky!AR59)</f>
        <v>50</v>
      </c>
      <c r="P9" s="256">
        <f>IF(ISBLANK(Výsledky!$AY$3),"",Výsledky!AY59)</f>
        <v>50</v>
      </c>
      <c r="Q9" s="256">
        <f>IF(ISBLANK(Výsledky!$BF$3),"",Výsledky!BF59)</f>
        <v>50</v>
      </c>
      <c r="R9" s="256">
        <f>IF(ISBLANK(Výsledky!$BM$3),"",Výsledky!BM59)</f>
        <v>50</v>
      </c>
      <c r="S9" s="256">
        <f>IF(ISBLANK(Výsledky!$BT$3),"",Výsledky!BT59)</f>
        <v>0</v>
      </c>
      <c r="T9" s="256">
        <f>IF(ISBLANK(Výsledky!$CA$3),"",Výsledky!CA59)</f>
        <v>20</v>
      </c>
      <c r="U9" s="256">
        <f>IF(ISBLANK(Výsledky!$CH$3),"",Výsledky!CH59)</f>
        <v>30</v>
      </c>
      <c r="V9" s="256">
        <f>IF(ISBLANK(Výsledky!$CO$3),"",Výsledky!CO59)</f>
        <v>50</v>
      </c>
      <c r="W9" s="256">
        <f>IF(ISBLANK(Výsledky!$CV$3),"",Výsledky!CV59)</f>
        <v>40</v>
      </c>
      <c r="X9" s="256">
        <f>IF(ISBLANK(Výsledky!$DC$3),"",Výsledky!DC59)</f>
        <v>50</v>
      </c>
      <c r="Y9" s="256">
        <f>IF(ISBLANK(Výsledky!$DJ$3),"",Výsledky!DJ59)</f>
        <v>60</v>
      </c>
      <c r="Z9" s="256">
        <f>IF(ISBLANK(Výsledky!$DQ$3),"",Výsledky!DQ59)</f>
        <v>0</v>
      </c>
      <c r="AA9" s="256">
        <f>IF(ISBLANK(Výsledky!$DX$3),"",Výsledky!DX59)</f>
        <v>0</v>
      </c>
      <c r="AB9" s="256">
        <f>IF(ISBLANK(Výsledky!$EE$3),"",Výsledky!EE59)</f>
        <v>40</v>
      </c>
      <c r="AC9" s="256">
        <f>IF(ISBLANK(Výsledky!$EL$3),"",Výsledky!EL59)</f>
        <v>30</v>
      </c>
      <c r="AD9" s="256">
        <f>IF(ISBLANK(Výsledky!$ES$3),"",Výsledky!ES59)</f>
        <v>60</v>
      </c>
      <c r="AE9" s="256">
        <f>IF(ISBLANK(Výsledky!$EZ$3),"",Výsledky!EZ59)</f>
        <v>40</v>
      </c>
      <c r="AF9" s="256">
        <f>IF(ISBLANK(Výsledky!$FG$3),"",Výsledky!FG59)</f>
        <v>30</v>
      </c>
      <c r="AG9" s="256">
        <f>IF(ISBLANK(Výsledky!$FN$3),"",Výsledky!FN59)</f>
        <v>100</v>
      </c>
      <c r="AH9" s="256">
        <f>IF(ISBLANK(Výsledky!$FU$3),"",Výsledky!FU59)</f>
        <v>0</v>
      </c>
      <c r="AI9" s="256">
        <f>IF(ISBLANK(Výsledky!$GB$3),"",Výsledky!GB59)</f>
        <v>0</v>
      </c>
      <c r="AJ9" s="256" t="str">
        <f>IF(ISBLANK(Výsledky!$GI$3),"",Výsledky!GI59)</f>
        <v/>
      </c>
      <c r="AK9" s="256" t="str">
        <f>IF(ISBLANK(Výsledky!$GP$3),"",Výsledky!GP59)</f>
        <v/>
      </c>
      <c r="AL9" s="256" t="str">
        <f>IF(ISBLANK(Výsledky!$GW$3),"",Výsledky!GW59)</f>
        <v/>
      </c>
      <c r="AM9" s="256" t="str">
        <f>IF(ISBLANK(Výsledky!$HD$3),"",Výsledky!HD59)</f>
        <v/>
      </c>
      <c r="AN9" s="256" t="str">
        <f>IF(ISBLANK(Výsledky!$HK$3),"",Výsledky!HK59)</f>
        <v/>
      </c>
      <c r="AO9" s="256" t="str">
        <f>IF(ISBLANK(Výsledky!$HR$3),"",Výsledky!HR59)</f>
        <v/>
      </c>
      <c r="AP9" s="256" t="str">
        <f>IF(ISBLANK(Výsledky!$HY$3),"",Výsledky!HY59)</f>
        <v/>
      </c>
      <c r="AQ9" s="256" t="str">
        <f>IF(ISBLANK(Výsledky!$IF$3),"",Výsledky!IF59)</f>
        <v/>
      </c>
      <c r="AR9" s="256" t="str">
        <f>IF(ISBLANK(Výsledky!$IM$3),"",Výsledky!IM59)</f>
        <v/>
      </c>
      <c r="AS9" s="256" t="str">
        <f>IF(ISBLANK(Výsledky!$IT$3),"",Výsledky!IT59)</f>
        <v/>
      </c>
      <c r="AT9" s="256" t="str">
        <f>IF(ISBLANK(Výsledky!$JA$3),"",Výsledky!JA59)</f>
        <v/>
      </c>
      <c r="AU9" s="256" t="str">
        <f>IF(ISBLANK(Výsledky!$JH$3),"",Výsledky!JH59)</f>
        <v/>
      </c>
      <c r="AV9" s="256" t="str">
        <f>IF(ISBLANK(Výsledky!$JO$3),"",Výsledky!JO59)</f>
        <v/>
      </c>
      <c r="AW9" s="256" t="str">
        <f>IF(ISBLANK(Výsledky!$JV$3),"",Výsledky!JV59)</f>
        <v/>
      </c>
      <c r="AX9" s="256" t="str">
        <f>IF(ISBLANK(Výsledky!$KC$3),"",Výsledky!KC59)</f>
        <v/>
      </c>
      <c r="AY9" s="256" t="str">
        <f>IF(ISBLANK(Výsledky!$KJ$3),"",Výsledky!KJ59)</f>
        <v/>
      </c>
      <c r="AZ9" s="256" t="str">
        <f>IF(ISBLANK(Výsledky!$KQ$3),"",Výsledky!KQ59)</f>
        <v/>
      </c>
      <c r="BA9" s="256" t="str">
        <f>IF(ISBLANK(Výsledky!$KX$3),"",Výsledky!KX59)</f>
        <v/>
      </c>
      <c r="BB9" s="256" t="str">
        <f>IF(ISBLANK(Výsledky!$LE$3),"",Výsledky!LE59)</f>
        <v/>
      </c>
      <c r="BC9" s="256" t="str">
        <f>IF(ISBLANK(Výsledky!$LL$3),"",Výsledky!LL59)</f>
        <v/>
      </c>
      <c r="BD9" s="256" t="str">
        <f>IF(ISBLANK(Výsledky!$LS$3),"",Výsledky!LS59)</f>
        <v/>
      </c>
      <c r="BE9" s="256" t="str">
        <f>IF(ISBLANK(Výsledky!$LZ$3),"",Výsledky!LZ59)</f>
        <v/>
      </c>
      <c r="BF9" s="256" t="str">
        <f>IF(ISBLANK(Výsledky!$MG$3),"",Výsledky!MG59)</f>
        <v/>
      </c>
      <c r="BG9" s="256" t="str">
        <f>IF(ISBLANK(Výsledky!$MN$3),"",Výsledky!MN59)</f>
        <v/>
      </c>
      <c r="BH9" s="256" t="str">
        <f>IF(ISBLANK(Výsledky!$MU$3),"",Výsledky!MU59)</f>
        <v/>
      </c>
      <c r="BI9" s="256" t="str">
        <f>IF(ISBLANK(Výsledky!$NB$3),"",Výsledky!NB59)</f>
        <v/>
      </c>
      <c r="BJ9" s="256" t="str">
        <f>IF(ISBLANK(Výsledky!$NI$3),"",Výsledky!NI59)</f>
        <v/>
      </c>
      <c r="BK9" s="256" t="str">
        <f>IF(ISBLANK(Výsledky!$NP$3),"",Výsledky!NP59)</f>
        <v/>
      </c>
      <c r="BL9" s="256" t="str">
        <f>IF(ISBLANK(Výsledky!$NW$3),"",Výsledky!NW59)</f>
        <v/>
      </c>
      <c r="BM9" s="256" t="str">
        <f>IF(ISBLANK(Výsledky!$OD$3),"",Výsledky!OD59)</f>
        <v/>
      </c>
      <c r="BN9" s="256" t="str">
        <f>IF(ISBLANK(Výsledky!$OK$3),"",Výsledky!OK59)</f>
        <v/>
      </c>
      <c r="BO9" s="256" t="str">
        <f>IF(ISBLANK(Výsledky!$OR$3),"",Výsledky!OR59)</f>
        <v/>
      </c>
      <c r="BP9" s="256" t="str">
        <f>IF(ISBLANK(Výsledky!$OY$3),"",Výsledky!OY59)</f>
        <v/>
      </c>
      <c r="BQ9" s="256" t="str">
        <f>IF(ISBLANK(Výsledky!$PF$3),"",Výsledky!PF59)</f>
        <v/>
      </c>
      <c r="BR9" s="256" t="str">
        <f>IF(ISBLANK(Výsledky!$PM$3),"",Výsledky!PM59)</f>
        <v/>
      </c>
      <c r="BS9" s="256" t="str">
        <f>IF(ISBLANK(Výsledky!$PT$3),"",Výsledky!PT59)</f>
        <v/>
      </c>
      <c r="BT9" s="256" t="str">
        <f>IF(ISBLANK(Výsledky!$QA$3),"",Výsledky!QA59)</f>
        <v/>
      </c>
      <c r="BU9" s="256" t="str">
        <f>IF(ISBLANK(Výsledky!$QH$3),"",Výsledky!QH59)</f>
        <v/>
      </c>
      <c r="BV9" s="256" t="str">
        <f>IF(ISBLANK(Výsledky!$QO$3),"",Výsledky!QO59)</f>
        <v/>
      </c>
      <c r="BW9" s="291" t="str">
        <f>IF(ISBLANK(Výsledky!$QV$3),"",Výsledky!QV59)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2" t="str">
        <f>IF(Tipy!B77="","",Tipy!B77)</f>
        <v>WaterEngel</v>
      </c>
      <c r="E10" s="51">
        <f>SUM(F10:J10)</f>
        <v>960</v>
      </c>
      <c r="F10" s="246">
        <f>IF(ISBLANK(Výsledky!$I$3),"-",SUM(K10:O10,Q10,S10,U10,V10,X10,Z10,AB10,AC10,AE10:AG10,AI10,AK10:AM10,AP10,AS10:AU10,AW10,AY10,BB10,BD10,BG10:BJ10,BL10,BO10,BP10,BR10,BT10,BU10))</f>
        <v>670</v>
      </c>
      <c r="G10" s="267">
        <f>IF(ISBLANK(Výsledky!$AY$3),"-",SUM(P10,T10,W10,AA10,AD10,AH10,AV10,AX10,BC10,BE10,BK10,BM10,BQ10,BS10,BV10))</f>
        <v>160</v>
      </c>
      <c r="H10" s="268">
        <f>IF(ISBLANK(Výsledky!$BM$3),"-",SUM(R10,Y10,AJ10,AO10,AQ10,AZ10))</f>
        <v>130</v>
      </c>
      <c r="I10" s="247" t="str">
        <f>IF(ISBLANK(Výsledky!$GI$3),"-",SUM(AN10,AR10,BA10,BF10,BN10,BW10))</f>
        <v>-</v>
      </c>
      <c r="J10" s="262" t="str">
        <f>IF(ISBLANK(Výsledky!$I$3),"",Výsledky!I80)</f>
        <v>-</v>
      </c>
      <c r="K10" s="265">
        <f>IF(ISBLANK(Výsledky!$P$3),"",Výsledky!P83)</f>
        <v>20</v>
      </c>
      <c r="L10" s="266">
        <f>IF(ISBLANK(Výsledky!$W$3),"",Výsledky!W83)</f>
        <v>40</v>
      </c>
      <c r="M10" s="256">
        <f>IF(ISBLANK(Výsledky!$AD$3),"",Výsledky!AD83)</f>
        <v>80</v>
      </c>
      <c r="N10" s="256">
        <f>IF(ISBLANK(Výsledky!$AK$3),"",Výsledky!AK83)</f>
        <v>50</v>
      </c>
      <c r="O10" s="256">
        <f>IF(ISBLANK(Výsledky!$AR$3),"",Výsledky!AR83)</f>
        <v>40</v>
      </c>
      <c r="P10" s="256">
        <f>IF(ISBLANK(Výsledky!$AY$3),"",Výsledky!AY83)</f>
        <v>50</v>
      </c>
      <c r="Q10" s="256">
        <f>IF(ISBLANK(Výsledky!$BF$3),"",Výsledky!BF83)</f>
        <v>80</v>
      </c>
      <c r="R10" s="256">
        <f>IF(ISBLANK(Výsledky!$BM$3),"",Výsledky!BM83)</f>
        <v>70</v>
      </c>
      <c r="S10" s="256">
        <f>IF(ISBLANK(Výsledky!$BT$3),"",Výsledky!BT83)</f>
        <v>10</v>
      </c>
      <c r="T10" s="256">
        <f>IF(ISBLANK(Výsledky!$CA$3),"",Výsledky!CA83)</f>
        <v>20</v>
      </c>
      <c r="U10" s="256">
        <f>IF(ISBLANK(Výsledky!$CH$3),"",Výsledky!CH83)</f>
        <v>30</v>
      </c>
      <c r="V10" s="256">
        <f>IF(ISBLANK(Výsledky!$CO$3),"",Výsledky!CO83)</f>
        <v>60</v>
      </c>
      <c r="W10" s="256">
        <f>IF(ISBLANK(Výsledky!$CV$3),"",Výsledky!CV83)</f>
        <v>40</v>
      </c>
      <c r="X10" s="256">
        <f>IF(ISBLANK(Výsledky!$DC$3),"",Výsledky!DC83)</f>
        <v>50</v>
      </c>
      <c r="Y10" s="256">
        <f>IF(ISBLANK(Výsledky!$DJ$3),"",Výsledky!DJ83)</f>
        <v>60</v>
      </c>
      <c r="Z10" s="256">
        <f>IF(ISBLANK(Výsledky!$DQ$3),"",Výsledky!DQ83)</f>
        <v>0</v>
      </c>
      <c r="AA10" s="256">
        <f>IF(ISBLANK(Výsledky!$DX$3),"",Výsledky!DX83)</f>
        <v>0</v>
      </c>
      <c r="AB10" s="256">
        <f>IF(ISBLANK(Výsledky!$EE$3),"",Výsledky!EE83)</f>
        <v>30</v>
      </c>
      <c r="AC10" s="256">
        <f>IF(ISBLANK(Výsledky!$EL$3),"",Výsledky!EL83)</f>
        <v>40</v>
      </c>
      <c r="AD10" s="256">
        <f>IF(ISBLANK(Výsledky!$ES$3),"",Výsledky!ES83)</f>
        <v>50</v>
      </c>
      <c r="AE10" s="256">
        <f>IF(ISBLANK(Výsledky!$EZ$3),"",Výsledky!EZ83)</f>
        <v>40</v>
      </c>
      <c r="AF10" s="256">
        <f>IF(ISBLANK(Výsledky!$FG$3),"",Výsledky!FG83)</f>
        <v>20</v>
      </c>
      <c r="AG10" s="256">
        <f>IF(ISBLANK(Výsledky!$FN$3),"",Výsledky!FN83)</f>
        <v>80</v>
      </c>
      <c r="AH10" s="256">
        <f>IF(ISBLANK(Výsledky!$FU$3),"",Výsledky!FU83)</f>
        <v>0</v>
      </c>
      <c r="AI10" s="256">
        <f>IF(ISBLANK(Výsledky!$GB$3),"",Výsledky!GB83)</f>
        <v>0</v>
      </c>
      <c r="AJ10" s="256" t="str">
        <f>IF(ISBLANK(Výsledky!$GI$3),"",Výsledky!GI83)</f>
        <v/>
      </c>
      <c r="AK10" s="256" t="str">
        <f>IF(ISBLANK(Výsledky!$GP$3),"",Výsledky!GP83)</f>
        <v/>
      </c>
      <c r="AL10" s="256" t="str">
        <f>IF(ISBLANK(Výsledky!$GW$3),"",Výsledky!GW83)</f>
        <v/>
      </c>
      <c r="AM10" s="256" t="str">
        <f>IF(ISBLANK(Výsledky!$HD$3),"",Výsledky!HD83)</f>
        <v/>
      </c>
      <c r="AN10" s="256" t="str">
        <f>IF(ISBLANK(Výsledky!$HK$3),"",Výsledky!HK83)</f>
        <v/>
      </c>
      <c r="AO10" s="256" t="str">
        <f>IF(ISBLANK(Výsledky!$HR$3),"",Výsledky!HR83)</f>
        <v/>
      </c>
      <c r="AP10" s="256" t="str">
        <f>IF(ISBLANK(Výsledky!$HY$3),"",Výsledky!HY83)</f>
        <v/>
      </c>
      <c r="AQ10" s="256" t="str">
        <f>IF(ISBLANK(Výsledky!$IF$3),"",Výsledky!IF83)</f>
        <v/>
      </c>
      <c r="AR10" s="256" t="str">
        <f>IF(ISBLANK(Výsledky!$IM$3),"",Výsledky!IM83)</f>
        <v/>
      </c>
      <c r="AS10" s="256" t="str">
        <f>IF(ISBLANK(Výsledky!$IT$3),"",Výsledky!IT83)</f>
        <v/>
      </c>
      <c r="AT10" s="256" t="str">
        <f>IF(ISBLANK(Výsledky!$JA$3),"",Výsledky!JA83)</f>
        <v/>
      </c>
      <c r="AU10" s="256" t="str">
        <f>IF(ISBLANK(Výsledky!$JH$3),"",Výsledky!JH83)</f>
        <v/>
      </c>
      <c r="AV10" s="256" t="str">
        <f>IF(ISBLANK(Výsledky!$JO$3),"",Výsledky!JO83)</f>
        <v/>
      </c>
      <c r="AW10" s="256" t="str">
        <f>IF(ISBLANK(Výsledky!$JV$3),"",Výsledky!JV83)</f>
        <v/>
      </c>
      <c r="AX10" s="256" t="str">
        <f>IF(ISBLANK(Výsledky!$KC$3),"",Výsledky!KC83)</f>
        <v/>
      </c>
      <c r="AY10" s="256" t="str">
        <f>IF(ISBLANK(Výsledky!$KJ$3),"",Výsledky!KJ83)</f>
        <v/>
      </c>
      <c r="AZ10" s="256" t="str">
        <f>IF(ISBLANK(Výsledky!$KQ$3),"",Výsledky!KQ83)</f>
        <v/>
      </c>
      <c r="BA10" s="256" t="str">
        <f>IF(ISBLANK(Výsledky!$KX$3),"",Výsledky!KX83)</f>
        <v/>
      </c>
      <c r="BB10" s="256" t="str">
        <f>IF(ISBLANK(Výsledky!$LE$3),"",Výsledky!LE83)</f>
        <v/>
      </c>
      <c r="BC10" s="256" t="str">
        <f>IF(ISBLANK(Výsledky!$LL$3),"",Výsledky!LL83)</f>
        <v/>
      </c>
      <c r="BD10" s="256" t="str">
        <f>IF(ISBLANK(Výsledky!$LS$3),"",Výsledky!LS83)</f>
        <v/>
      </c>
      <c r="BE10" s="256" t="str">
        <f>IF(ISBLANK(Výsledky!$LZ$3),"",Výsledky!LZ83)</f>
        <v/>
      </c>
      <c r="BF10" s="256" t="str">
        <f>IF(ISBLANK(Výsledky!$MG$3),"",Výsledky!MG83)</f>
        <v/>
      </c>
      <c r="BG10" s="256" t="str">
        <f>IF(ISBLANK(Výsledky!$MN$3),"",Výsledky!MN83)</f>
        <v/>
      </c>
      <c r="BH10" s="256" t="str">
        <f>IF(ISBLANK(Výsledky!$MU$3),"",Výsledky!MU83)</f>
        <v/>
      </c>
      <c r="BI10" s="256" t="str">
        <f>IF(ISBLANK(Výsledky!$NB$3),"",Výsledky!NB83)</f>
        <v/>
      </c>
      <c r="BJ10" s="256" t="str">
        <f>IF(ISBLANK(Výsledky!$NI$3),"",Výsledky!NI83)</f>
        <v/>
      </c>
      <c r="BK10" s="256" t="str">
        <f>IF(ISBLANK(Výsledky!$NP$3),"",Výsledky!NP83)</f>
        <v/>
      </c>
      <c r="BL10" s="256" t="str">
        <f>IF(ISBLANK(Výsledky!$NW$3),"",Výsledky!NW83)</f>
        <v/>
      </c>
      <c r="BM10" s="256" t="str">
        <f>IF(ISBLANK(Výsledky!$OD$3),"",Výsledky!OD83)</f>
        <v/>
      </c>
      <c r="BN10" s="256" t="str">
        <f>IF(ISBLANK(Výsledky!$OK$3),"",Výsledky!OK83)</f>
        <v/>
      </c>
      <c r="BO10" s="256" t="str">
        <f>IF(ISBLANK(Výsledky!$OR$3),"",Výsledky!OR83)</f>
        <v/>
      </c>
      <c r="BP10" s="256" t="str">
        <f>IF(ISBLANK(Výsledky!$OY$3),"",Výsledky!OY83)</f>
        <v/>
      </c>
      <c r="BQ10" s="256" t="str">
        <f>IF(ISBLANK(Výsledky!$PF$3),"",Výsledky!PF83)</f>
        <v/>
      </c>
      <c r="BR10" s="256" t="str">
        <f>IF(ISBLANK(Výsledky!$PM$3),"",Výsledky!PM83)</f>
        <v/>
      </c>
      <c r="BS10" s="256" t="str">
        <f>IF(ISBLANK(Výsledky!$PT$3),"",Výsledky!PT83)</f>
        <v/>
      </c>
      <c r="BT10" s="256" t="str">
        <f>IF(ISBLANK(Výsledky!$QA$3),"",Výsledky!QA83)</f>
        <v/>
      </c>
      <c r="BU10" s="256" t="str">
        <f>IF(ISBLANK(Výsledky!$QH$3),"",Výsledky!QH83)</f>
        <v/>
      </c>
      <c r="BV10" s="256" t="str">
        <f>IF(ISBLANK(Výsledky!$QO$3),"",Výsledky!QO83)</f>
        <v/>
      </c>
      <c r="BW10" s="291" t="str">
        <f>IF(ISBLANK(Výsledky!$QV$3),"",Výsledky!QV83)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Tipy!A52</f>
        <v>39</v>
      </c>
      <c r="D11" s="242" t="str">
        <f>IF(Tipy!B52="","",Tipy!B52)</f>
        <v>Patrik Gálik</v>
      </c>
      <c r="E11" s="51">
        <f>SUM(F11:J11)</f>
        <v>960</v>
      </c>
      <c r="F11" s="246">
        <f>IF(ISBLANK(Výsledky!$I$3),"-",SUM(K11:O11,Q11,S11,U11,V11,X11,Z11,AB11,AC11,AE11:AG11,AI11,AK11:AM11,AP11,AS11:AU11,AW11,AY11,BB11,BD11,BG11:BJ11,BL11,BO11,BP11,BR11,BT11,BU11))</f>
        <v>680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120</v>
      </c>
      <c r="I11" s="247" t="str">
        <f>IF(ISBLANK(Výsledky!$GI$3),"-",SUM(AN11,AR11,BA11,BF11,BN11,BW11))</f>
        <v>-</v>
      </c>
      <c r="J11" s="262" t="str">
        <f>IF(ISBLANK(Výsledky!$I$3),"",Výsledky!I58)</f>
        <v>-</v>
      </c>
      <c r="K11" s="265">
        <f>IF(ISBLANK(Výsledky!$P$3),"",Výsledky!P58)</f>
        <v>10</v>
      </c>
      <c r="L11" s="266">
        <f>IF(ISBLANK(Výsledky!$W$3),"",Výsledky!W58)</f>
        <v>80</v>
      </c>
      <c r="M11" s="256">
        <f>IF(ISBLANK(Výsledky!$AD$3),"",Výsledky!AD58)</f>
        <v>30</v>
      </c>
      <c r="N11" s="256">
        <f>IF(ISBLANK(Výsledky!$AK$3),"",Výsledky!AK58)</f>
        <v>50</v>
      </c>
      <c r="O11" s="256">
        <f>IF(ISBLANK(Výsledky!$AR$3),"",Výsledky!AR58)</f>
        <v>40</v>
      </c>
      <c r="P11" s="256">
        <f>IF(ISBLANK(Výsledky!$AY$3),"",Výsledky!AY58)</f>
        <v>50</v>
      </c>
      <c r="Q11" s="256">
        <f>IF(ISBLANK(Výsledky!$BF$3),"",Výsledky!BF58)</f>
        <v>40</v>
      </c>
      <c r="R11" s="256">
        <f>IF(ISBLANK(Výsledky!$BM$3),"",Výsledky!BM58)</f>
        <v>40</v>
      </c>
      <c r="S11" s="256">
        <f>IF(ISBLANK(Výsledky!$BT$3),"",Výsledky!BT58)</f>
        <v>10</v>
      </c>
      <c r="T11" s="256">
        <f>IF(ISBLANK(Výsledky!$CA$3),"",Výsledky!CA58)</f>
        <v>30</v>
      </c>
      <c r="U11" s="256">
        <f>IF(ISBLANK(Výsledky!$CH$3),"",Výsledky!CH58)</f>
        <v>30</v>
      </c>
      <c r="V11" s="256">
        <f>IF(ISBLANK(Výsledky!$CO$3),"",Výsledky!CO58)</f>
        <v>50</v>
      </c>
      <c r="W11" s="256">
        <f>IF(ISBLANK(Výsledky!$CV$3),"",Výsledky!CV58)</f>
        <v>40</v>
      </c>
      <c r="X11" s="256">
        <f>IF(ISBLANK(Výsledky!$DC$3),"",Výsledky!DC58)</f>
        <v>60</v>
      </c>
      <c r="Y11" s="256">
        <f>IF(ISBLANK(Výsledky!$DJ$3),"",Výsledky!DJ58)</f>
        <v>80</v>
      </c>
      <c r="Z11" s="256">
        <f>IF(ISBLANK(Výsledky!$DQ$3),"",Výsledky!DQ58)</f>
        <v>0</v>
      </c>
      <c r="AA11" s="256">
        <f>IF(ISBLANK(Výsledky!$DX$3),"",Výsledky!DX58)</f>
        <v>0</v>
      </c>
      <c r="AB11" s="256">
        <f>IF(ISBLANK(Výsledky!$EE$3),"",Výsledky!EE58)</f>
        <v>80</v>
      </c>
      <c r="AC11" s="256">
        <f>IF(ISBLANK(Výsledky!$EL$3),"",Výsledky!EL58)</f>
        <v>80</v>
      </c>
      <c r="AD11" s="256">
        <f>IF(ISBLANK(Výsledky!$ES$3),"",Výsledky!ES58)</f>
        <v>40</v>
      </c>
      <c r="AE11" s="256">
        <f>IF(ISBLANK(Výsledky!$EZ$3),"",Výsledky!EZ58)</f>
        <v>20</v>
      </c>
      <c r="AF11" s="256">
        <f>IF(ISBLANK(Výsledky!$FG$3),"",Výsledky!FG58)</f>
        <v>50</v>
      </c>
      <c r="AG11" s="256">
        <f>IF(ISBLANK(Výsledky!$FN$3),"",Výsledky!FN58)</f>
        <v>50</v>
      </c>
      <c r="AH11" s="256">
        <f>IF(ISBLANK(Výsledky!$FU$3),"",Výsledky!FU58)</f>
        <v>0</v>
      </c>
      <c r="AI11" s="256">
        <f>IF(ISBLANK(Výsledky!$GB$3),"",Výsledky!GB58)</f>
        <v>0</v>
      </c>
      <c r="AJ11" s="256" t="str">
        <f>IF(ISBLANK(Výsledky!$GI$3),"",Výsledky!GI58)</f>
        <v/>
      </c>
      <c r="AK11" s="256" t="str">
        <f>IF(ISBLANK(Výsledky!$GP$3),"",Výsledky!GP58)</f>
        <v/>
      </c>
      <c r="AL11" s="256" t="str">
        <f>IF(ISBLANK(Výsledky!$GW$3),"",Výsledky!GW58)</f>
        <v/>
      </c>
      <c r="AM11" s="256" t="str">
        <f>IF(ISBLANK(Výsledky!$HD$3),"",Výsledky!HD58)</f>
        <v/>
      </c>
      <c r="AN11" s="256" t="str">
        <f>IF(ISBLANK(Výsledky!$HK$3),"",Výsledky!HK58)</f>
        <v/>
      </c>
      <c r="AO11" s="256" t="str">
        <f>IF(ISBLANK(Výsledky!$HR$3),"",Výsledky!HR58)</f>
        <v/>
      </c>
      <c r="AP11" s="256" t="str">
        <f>IF(ISBLANK(Výsledky!$HY$3),"",Výsledky!HY58)</f>
        <v/>
      </c>
      <c r="AQ11" s="256" t="str">
        <f>IF(ISBLANK(Výsledky!$IF$3),"",Výsledky!IF58)</f>
        <v/>
      </c>
      <c r="AR11" s="256" t="str">
        <f>IF(ISBLANK(Výsledky!$IM$3),"",Výsledky!IM58)</f>
        <v/>
      </c>
      <c r="AS11" s="256" t="str">
        <f>IF(ISBLANK(Výsledky!$IT$3),"",Výsledky!IT58)</f>
        <v/>
      </c>
      <c r="AT11" s="256" t="str">
        <f>IF(ISBLANK(Výsledky!$JA$3),"",Výsledky!JA58)</f>
        <v/>
      </c>
      <c r="AU11" s="256" t="str">
        <f>IF(ISBLANK(Výsledky!$JH$3),"",Výsledky!JH58)</f>
        <v/>
      </c>
      <c r="AV11" s="256" t="str">
        <f>IF(ISBLANK(Výsledky!$JO$3),"",Výsledky!JO58)</f>
        <v/>
      </c>
      <c r="AW11" s="256" t="str">
        <f>IF(ISBLANK(Výsledky!$JV$3),"",Výsledky!JV58)</f>
        <v/>
      </c>
      <c r="AX11" s="256" t="str">
        <f>IF(ISBLANK(Výsledky!$KC$3),"",Výsledky!KC58)</f>
        <v/>
      </c>
      <c r="AY11" s="256" t="str">
        <f>IF(ISBLANK(Výsledky!$KJ$3),"",Výsledky!KJ58)</f>
        <v/>
      </c>
      <c r="AZ11" s="256" t="str">
        <f>IF(ISBLANK(Výsledky!$KQ$3),"",Výsledky!KQ58)</f>
        <v/>
      </c>
      <c r="BA11" s="256" t="str">
        <f>IF(ISBLANK(Výsledky!$KX$3),"",Výsledky!KX58)</f>
        <v/>
      </c>
      <c r="BB11" s="256" t="str">
        <f>IF(ISBLANK(Výsledky!$LE$3),"",Výsledky!LE58)</f>
        <v/>
      </c>
      <c r="BC11" s="256" t="str">
        <f>IF(ISBLANK(Výsledky!$LL$3),"",Výsledky!LL58)</f>
        <v/>
      </c>
      <c r="BD11" s="256" t="str">
        <f>IF(ISBLANK(Výsledky!$LS$3),"",Výsledky!LS58)</f>
        <v/>
      </c>
      <c r="BE11" s="256" t="str">
        <f>IF(ISBLANK(Výsledky!$LZ$3),"",Výsledky!LZ58)</f>
        <v/>
      </c>
      <c r="BF11" s="256" t="str">
        <f>IF(ISBLANK(Výsledky!$MG$3),"",Výsledky!MG58)</f>
        <v/>
      </c>
      <c r="BG11" s="256" t="str">
        <f>IF(ISBLANK(Výsledky!$MN$3),"",Výsledky!MN58)</f>
        <v/>
      </c>
      <c r="BH11" s="256" t="str">
        <f>IF(ISBLANK(Výsledky!$MU$3),"",Výsledky!MU58)</f>
        <v/>
      </c>
      <c r="BI11" s="256" t="str">
        <f>IF(ISBLANK(Výsledky!$NB$3),"",Výsledky!NB58)</f>
        <v/>
      </c>
      <c r="BJ11" s="256" t="str">
        <f>IF(ISBLANK(Výsledky!$NI$3),"",Výsledky!NI58)</f>
        <v/>
      </c>
      <c r="BK11" s="256" t="str">
        <f>IF(ISBLANK(Výsledky!$NP$3),"",Výsledky!NP58)</f>
        <v/>
      </c>
      <c r="BL11" s="256" t="str">
        <f>IF(ISBLANK(Výsledky!$NW$3),"",Výsledky!NW58)</f>
        <v/>
      </c>
      <c r="BM11" s="256" t="str">
        <f>IF(ISBLANK(Výsledky!$OD$3),"",Výsledky!OD58)</f>
        <v/>
      </c>
      <c r="BN11" s="256" t="str">
        <f>IF(ISBLANK(Výsledky!$OK$3),"",Výsledky!OK58)</f>
        <v/>
      </c>
      <c r="BO11" s="256" t="str">
        <f>IF(ISBLANK(Výsledky!$OR$3),"",Výsledky!OR58)</f>
        <v/>
      </c>
      <c r="BP11" s="256" t="str">
        <f>IF(ISBLANK(Výsledky!$OY$3),"",Výsledky!OY58)</f>
        <v/>
      </c>
      <c r="BQ11" s="256" t="str">
        <f>IF(ISBLANK(Výsledky!$PF$3),"",Výsledky!PF58)</f>
        <v/>
      </c>
      <c r="BR11" s="256" t="str">
        <f>IF(ISBLANK(Výsledky!$PM$3),"",Výsledky!PM58)</f>
        <v/>
      </c>
      <c r="BS11" s="256" t="str">
        <f>IF(ISBLANK(Výsledky!$PT$3),"",Výsledky!PT58)</f>
        <v/>
      </c>
      <c r="BT11" s="256" t="str">
        <f>IF(ISBLANK(Výsledky!$QA$3),"",Výsledky!QA58)</f>
        <v/>
      </c>
      <c r="BU11" s="256" t="str">
        <f>IF(ISBLANK(Výsledky!$QH$3),"",Výsledky!QH58)</f>
        <v/>
      </c>
      <c r="BV11" s="256" t="str">
        <f>IF(ISBLANK(Výsledky!$QO$3),"",Výsledky!QO58)</f>
        <v/>
      </c>
      <c r="BW11" s="291" t="str">
        <f>IF(ISBLANK(Výsledky!$QV$3),"",Výsledky!QV58)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Tipy!A78</f>
        <v>10</v>
      </c>
      <c r="D12" s="242" t="str">
        <f>IF(Tipy!B78="","",Tipy!B78)</f>
        <v>xO2</v>
      </c>
      <c r="E12" s="51">
        <f>SUM(F12:J12)</f>
        <v>950</v>
      </c>
      <c r="F12" s="246">
        <f>IF(ISBLANK(Výsledky!$I$3),"-",SUM(K12:O12,Q12,S12,U12,V12,X12,Z12,AB12,AC12,AE12:AG12,AI12,AK12:AM12,AP12,AS12:AU12,AW12,AY12,BB12,BD12,BG12:BJ12,BL12,BO12,BP12,BR12,BT12,BU12))</f>
        <v>620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150</v>
      </c>
      <c r="I12" s="247" t="str">
        <f>IF(ISBLANK(Výsledky!$GI$3),"-",SUM(AN12,AR12,BA12,BF12,BN12,BW12))</f>
        <v>-</v>
      </c>
      <c r="J12" s="262" t="str">
        <f>IF(ISBLANK(Výsledky!$I$3),"",Výsledky!I82)</f>
        <v>-</v>
      </c>
      <c r="K12" s="265">
        <f>IF(ISBLANK(Výsledky!$P$3),"",Výsledky!P84)</f>
        <v>0</v>
      </c>
      <c r="L12" s="266">
        <f>IF(ISBLANK(Výsledky!$W$3),"",Výsledky!W84)</f>
        <v>40</v>
      </c>
      <c r="M12" s="256">
        <f>IF(ISBLANK(Výsledky!$AD$3),"",Výsledky!AD84)</f>
        <v>70</v>
      </c>
      <c r="N12" s="256">
        <f>IF(ISBLANK(Výsledky!$AK$3),"",Výsledky!AK84)</f>
        <v>30</v>
      </c>
      <c r="O12" s="256">
        <f>IF(ISBLANK(Výsledky!$AR$3),"",Výsledky!AR84)</f>
        <v>80</v>
      </c>
      <c r="P12" s="256">
        <f>IF(ISBLANK(Výsledky!$AY$3),"",Výsledky!AY84)</f>
        <v>50</v>
      </c>
      <c r="Q12" s="256">
        <f>IF(ISBLANK(Výsledky!$BF$3),"",Výsledky!BF84)</f>
        <v>80</v>
      </c>
      <c r="R12" s="256">
        <f>IF(ISBLANK(Výsledky!$BM$3),"",Výsledky!BM84)</f>
        <v>80</v>
      </c>
      <c r="S12" s="256">
        <f>IF(ISBLANK(Výsledky!$BT$3),"",Výsledky!BT84)</f>
        <v>0</v>
      </c>
      <c r="T12" s="256">
        <f>IF(ISBLANK(Výsledky!$CA$3),"",Výsledky!CA84)</f>
        <v>40</v>
      </c>
      <c r="U12" s="256">
        <f>IF(ISBLANK(Výsledky!$CH$3),"",Výsledky!CH84)</f>
        <v>0</v>
      </c>
      <c r="V12" s="256">
        <f>IF(ISBLANK(Výsledky!$CO$3),"",Výsledky!CO84)</f>
        <v>40</v>
      </c>
      <c r="W12" s="256">
        <f>IF(ISBLANK(Výsledky!$CV$3),"",Výsledky!CV84)</f>
        <v>40</v>
      </c>
      <c r="X12" s="256">
        <f>IF(ISBLANK(Výsledky!$DC$3),"",Výsledky!DC84)</f>
        <v>100</v>
      </c>
      <c r="Y12" s="256">
        <f>IF(ISBLANK(Výsledky!$DJ$3),"",Výsledky!DJ84)</f>
        <v>70</v>
      </c>
      <c r="Z12" s="256">
        <f>IF(ISBLANK(Výsledky!$DQ$3),"",Výsledky!DQ84)</f>
        <v>0</v>
      </c>
      <c r="AA12" s="256">
        <f>IF(ISBLANK(Výsledky!$DX$3),"",Výsledky!DX84)</f>
        <v>0</v>
      </c>
      <c r="AB12" s="256">
        <f>IF(ISBLANK(Výsledky!$EE$3),"",Výsledky!EE84)</f>
        <v>30</v>
      </c>
      <c r="AC12" s="256">
        <f>IF(ISBLANK(Výsledky!$EL$3),"",Výsledky!EL84)</f>
        <v>40</v>
      </c>
      <c r="AD12" s="256">
        <f>IF(ISBLANK(Výsledky!$ES$3),"",Výsledky!ES84)</f>
        <v>50</v>
      </c>
      <c r="AE12" s="256">
        <f>IF(ISBLANK(Výsledky!$EZ$3),"",Výsledky!EZ84)</f>
        <v>40</v>
      </c>
      <c r="AF12" s="256">
        <f>IF(ISBLANK(Výsledky!$FG$3),"",Výsledky!FG84)</f>
        <v>20</v>
      </c>
      <c r="AG12" s="256">
        <f>IF(ISBLANK(Výsledky!$FN$3),"",Výsledky!FN84)</f>
        <v>50</v>
      </c>
      <c r="AH12" s="256">
        <f>IF(ISBLANK(Výsledky!$FU$3),"",Výsledky!FU84)</f>
        <v>0</v>
      </c>
      <c r="AI12" s="256">
        <f>IF(ISBLANK(Výsledky!$GB$3),"",Výsledky!GB84)</f>
        <v>0</v>
      </c>
      <c r="AJ12" s="256" t="str">
        <f>IF(ISBLANK(Výsledky!$GI$3),"",Výsledky!GI84)</f>
        <v/>
      </c>
      <c r="AK12" s="256" t="str">
        <f>IF(ISBLANK(Výsledky!$GP$3),"",Výsledky!GP84)</f>
        <v/>
      </c>
      <c r="AL12" s="256" t="str">
        <f>IF(ISBLANK(Výsledky!$GW$3),"",Výsledky!GW84)</f>
        <v/>
      </c>
      <c r="AM12" s="256" t="str">
        <f>IF(ISBLANK(Výsledky!$HD$3),"",Výsledky!HD84)</f>
        <v/>
      </c>
      <c r="AN12" s="256" t="str">
        <f>IF(ISBLANK(Výsledky!$HK$3),"",Výsledky!HK84)</f>
        <v/>
      </c>
      <c r="AO12" s="256" t="str">
        <f>IF(ISBLANK(Výsledky!$HR$3),"",Výsledky!HR84)</f>
        <v/>
      </c>
      <c r="AP12" s="256" t="str">
        <f>IF(ISBLANK(Výsledky!$HY$3),"",Výsledky!HY84)</f>
        <v/>
      </c>
      <c r="AQ12" s="256" t="str">
        <f>IF(ISBLANK(Výsledky!$IF$3),"",Výsledky!IF84)</f>
        <v/>
      </c>
      <c r="AR12" s="256" t="str">
        <f>IF(ISBLANK(Výsledky!$IM$3),"",Výsledky!IM84)</f>
        <v/>
      </c>
      <c r="AS12" s="256" t="str">
        <f>IF(ISBLANK(Výsledky!$IT$3),"",Výsledky!IT84)</f>
        <v/>
      </c>
      <c r="AT12" s="256" t="str">
        <f>IF(ISBLANK(Výsledky!$JA$3),"",Výsledky!JA84)</f>
        <v/>
      </c>
      <c r="AU12" s="256" t="str">
        <f>IF(ISBLANK(Výsledky!$JH$3),"",Výsledky!JH84)</f>
        <v/>
      </c>
      <c r="AV12" s="256" t="str">
        <f>IF(ISBLANK(Výsledky!$JO$3),"",Výsledky!JO84)</f>
        <v/>
      </c>
      <c r="AW12" s="256" t="str">
        <f>IF(ISBLANK(Výsledky!$JV$3),"",Výsledky!JV84)</f>
        <v/>
      </c>
      <c r="AX12" s="256" t="str">
        <f>IF(ISBLANK(Výsledky!$KC$3),"",Výsledky!KC84)</f>
        <v/>
      </c>
      <c r="AY12" s="256" t="str">
        <f>IF(ISBLANK(Výsledky!$KJ$3),"",Výsledky!KJ84)</f>
        <v/>
      </c>
      <c r="AZ12" s="256" t="str">
        <f>IF(ISBLANK(Výsledky!$KQ$3),"",Výsledky!KQ84)</f>
        <v/>
      </c>
      <c r="BA12" s="256" t="str">
        <f>IF(ISBLANK(Výsledky!$KX$3),"",Výsledky!KX84)</f>
        <v/>
      </c>
      <c r="BB12" s="256" t="str">
        <f>IF(ISBLANK(Výsledky!$LE$3),"",Výsledky!LE84)</f>
        <v/>
      </c>
      <c r="BC12" s="256" t="str">
        <f>IF(ISBLANK(Výsledky!$LL$3),"",Výsledky!LL84)</f>
        <v/>
      </c>
      <c r="BD12" s="256" t="str">
        <f>IF(ISBLANK(Výsledky!$LS$3),"",Výsledky!LS84)</f>
        <v/>
      </c>
      <c r="BE12" s="256" t="str">
        <f>IF(ISBLANK(Výsledky!$LZ$3),"",Výsledky!LZ84)</f>
        <v/>
      </c>
      <c r="BF12" s="256" t="str">
        <f>IF(ISBLANK(Výsledky!$MG$3),"",Výsledky!MG84)</f>
        <v/>
      </c>
      <c r="BG12" s="256" t="str">
        <f>IF(ISBLANK(Výsledky!$MN$3),"",Výsledky!MN84)</f>
        <v/>
      </c>
      <c r="BH12" s="256" t="str">
        <f>IF(ISBLANK(Výsledky!$MU$3),"",Výsledky!MU84)</f>
        <v/>
      </c>
      <c r="BI12" s="256" t="str">
        <f>IF(ISBLANK(Výsledky!$NB$3),"",Výsledky!NB84)</f>
        <v/>
      </c>
      <c r="BJ12" s="256" t="str">
        <f>IF(ISBLANK(Výsledky!$NI$3),"",Výsledky!NI84)</f>
        <v/>
      </c>
      <c r="BK12" s="256" t="str">
        <f>IF(ISBLANK(Výsledky!$NP$3),"",Výsledky!NP84)</f>
        <v/>
      </c>
      <c r="BL12" s="256" t="str">
        <f>IF(ISBLANK(Výsledky!$NW$3),"",Výsledky!NW84)</f>
        <v/>
      </c>
      <c r="BM12" s="256" t="str">
        <f>IF(ISBLANK(Výsledky!$OD$3),"",Výsledky!OD84)</f>
        <v/>
      </c>
      <c r="BN12" s="256" t="str">
        <f>IF(ISBLANK(Výsledky!$OK$3),"",Výsledky!OK84)</f>
        <v/>
      </c>
      <c r="BO12" s="256" t="str">
        <f>IF(ISBLANK(Výsledky!$OR$3),"",Výsledky!OR84)</f>
        <v/>
      </c>
      <c r="BP12" s="256" t="str">
        <f>IF(ISBLANK(Výsledky!$OY$3),"",Výsledky!OY84)</f>
        <v/>
      </c>
      <c r="BQ12" s="256" t="str">
        <f>IF(ISBLANK(Výsledky!$PF$3),"",Výsledky!PF84)</f>
        <v/>
      </c>
      <c r="BR12" s="256" t="str">
        <f>IF(ISBLANK(Výsledky!$PM$3),"",Výsledky!PM84)</f>
        <v/>
      </c>
      <c r="BS12" s="256" t="str">
        <f>IF(ISBLANK(Výsledky!$PT$3),"",Výsledky!PT84)</f>
        <v/>
      </c>
      <c r="BT12" s="256" t="str">
        <f>IF(ISBLANK(Výsledky!$QA$3),"",Výsledky!QA84)</f>
        <v/>
      </c>
      <c r="BU12" s="256" t="str">
        <f>IF(ISBLANK(Výsledky!$QH$3),"",Výsledky!QH84)</f>
        <v/>
      </c>
      <c r="BV12" s="256" t="str">
        <f>IF(ISBLANK(Výsledky!$QO$3),"",Výsledky!QO84)</f>
        <v/>
      </c>
      <c r="BW12" s="291" t="str">
        <f>IF(ISBLANK(Výsledky!$QV$3),"",Výsledky!QV84)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Tipy!A51</f>
        <v>5</v>
      </c>
      <c r="D13" s="242" t="str">
        <f>IF(Tipy!B51="","",Tipy!B51)</f>
        <v>Pato</v>
      </c>
      <c r="E13" s="51">
        <f>SUM(F13:J13)</f>
        <v>920</v>
      </c>
      <c r="F13" s="246">
        <f>IF(ISBLANK(Výsledky!$I$3),"-",SUM(K13:O13,Q13,S13,U13,V13,X13,Z13,AB13,AC13,AE13:AG13,AI13,AK13:AM13,AP13,AS13:AU13,AW13,AY13,BB13,BD13,BG13:BJ13,BL13,BO13,BP13,BR13,BT13,BU13))</f>
        <v>590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110</v>
      </c>
      <c r="I13" s="247" t="str">
        <f>IF(ISBLANK(Výsledky!$GI$3),"-",SUM(AN13,AR13,BA13,BF13,BN13,BW13))</f>
        <v>-</v>
      </c>
      <c r="J13" s="262" t="str">
        <f>IF(ISBLANK(Výsledky!$I$3),"",Výsledky!I57)</f>
        <v>-</v>
      </c>
      <c r="K13" s="265">
        <f>IF(ISBLANK(Výsledky!$P$3),"",Výsledky!P57)</f>
        <v>0</v>
      </c>
      <c r="L13" s="266">
        <f>IF(ISBLANK(Výsledky!$W$3),"",Výsledky!W57)</f>
        <v>70</v>
      </c>
      <c r="M13" s="256">
        <f>IF(ISBLANK(Výsledky!$AD$3),"",Výsledky!AD57)</f>
        <v>30</v>
      </c>
      <c r="N13" s="256">
        <f>IF(ISBLANK(Výsledky!$AK$3),"",Výsledky!AK57)</f>
        <v>50</v>
      </c>
      <c r="O13" s="256">
        <f>IF(ISBLANK(Výsledky!$AR$3),"",Výsledky!AR57)</f>
        <v>60</v>
      </c>
      <c r="P13" s="256">
        <f>IF(ISBLANK(Výsledky!$AY$3),"",Výsledky!AY57)</f>
        <v>60</v>
      </c>
      <c r="Q13" s="256">
        <f>IF(ISBLANK(Výsledky!$BF$3),"",Výsledky!BF57)</f>
        <v>50</v>
      </c>
      <c r="R13" s="256">
        <f>IF(ISBLANK(Výsledky!$BM$3),"",Výsledky!BM57)</f>
        <v>80</v>
      </c>
      <c r="S13" s="256">
        <f>IF(ISBLANK(Výsledky!$BT$3),"",Výsledky!BT57)</f>
        <v>0</v>
      </c>
      <c r="T13" s="256">
        <f>IF(ISBLANK(Výsledky!$CA$3),"",Výsledky!CA57)</f>
        <v>50</v>
      </c>
      <c r="U13" s="256">
        <f>IF(ISBLANK(Výsledky!$CH$3),"",Výsledky!CH57)</f>
        <v>30</v>
      </c>
      <c r="V13" s="256">
        <f>IF(ISBLANK(Výsledky!$CO$3),"",Výsledky!CO57)</f>
        <v>40</v>
      </c>
      <c r="W13" s="256">
        <f>IF(ISBLANK(Výsledky!$CV$3),"",Výsledky!CV57)</f>
        <v>40</v>
      </c>
      <c r="X13" s="256">
        <f>IF(ISBLANK(Výsledky!$DC$3),"",Výsledky!DC57)</f>
        <v>50</v>
      </c>
      <c r="Y13" s="256">
        <f>IF(ISBLANK(Výsledky!$DJ$3),"",Výsledky!DJ57)</f>
        <v>30</v>
      </c>
      <c r="Z13" s="256">
        <f>IF(ISBLANK(Výsledky!$DQ$3),"",Výsledky!DQ57)</f>
        <v>0</v>
      </c>
      <c r="AA13" s="256">
        <f>IF(ISBLANK(Výsledky!$DX$3),"",Výsledky!DX57)</f>
        <v>20</v>
      </c>
      <c r="AB13" s="256">
        <f>IF(ISBLANK(Výsledky!$EE$3),"",Výsledky!EE57)</f>
        <v>80</v>
      </c>
      <c r="AC13" s="256">
        <f>IF(ISBLANK(Výsledky!$EL$3),"",Výsledky!EL57)</f>
        <v>10</v>
      </c>
      <c r="AD13" s="256">
        <f>IF(ISBLANK(Výsledky!$ES$3),"",Výsledky!ES57)</f>
        <v>30</v>
      </c>
      <c r="AE13" s="256">
        <f>IF(ISBLANK(Výsledky!$EZ$3),"",Výsledky!EZ57)</f>
        <v>20</v>
      </c>
      <c r="AF13" s="256">
        <f>IF(ISBLANK(Výsledky!$FG$3),"",Výsledky!FG57)</f>
        <v>50</v>
      </c>
      <c r="AG13" s="256">
        <f>IF(ISBLANK(Výsledky!$FN$3),"",Výsledky!FN57)</f>
        <v>50</v>
      </c>
      <c r="AH13" s="256">
        <f>IF(ISBLANK(Výsledky!$FU$3),"",Výsledky!FU57)</f>
        <v>20</v>
      </c>
      <c r="AI13" s="256">
        <f>IF(ISBLANK(Výsledky!$GB$3),"",Výsledky!GB57)</f>
        <v>0</v>
      </c>
      <c r="AJ13" s="256" t="str">
        <f>IF(ISBLANK(Výsledky!$GI$3),"",Výsledky!GI57)</f>
        <v/>
      </c>
      <c r="AK13" s="256" t="str">
        <f>IF(ISBLANK(Výsledky!$GP$3),"",Výsledky!GP57)</f>
        <v/>
      </c>
      <c r="AL13" s="256" t="str">
        <f>IF(ISBLANK(Výsledky!$GW$3),"",Výsledky!GW57)</f>
        <v/>
      </c>
      <c r="AM13" s="256" t="str">
        <f>IF(ISBLANK(Výsledky!$HD$3),"",Výsledky!HD57)</f>
        <v/>
      </c>
      <c r="AN13" s="256" t="str">
        <f>IF(ISBLANK(Výsledky!$HK$3),"",Výsledky!HK57)</f>
        <v/>
      </c>
      <c r="AO13" s="256" t="str">
        <f>IF(ISBLANK(Výsledky!$HR$3),"",Výsledky!HR57)</f>
        <v/>
      </c>
      <c r="AP13" s="256" t="str">
        <f>IF(ISBLANK(Výsledky!$HY$3),"",Výsledky!HY57)</f>
        <v/>
      </c>
      <c r="AQ13" s="256" t="str">
        <f>IF(ISBLANK(Výsledky!$IF$3),"",Výsledky!IF57)</f>
        <v/>
      </c>
      <c r="AR13" s="256" t="str">
        <f>IF(ISBLANK(Výsledky!$IM$3),"",Výsledky!IM57)</f>
        <v/>
      </c>
      <c r="AS13" s="256" t="str">
        <f>IF(ISBLANK(Výsledky!$IT$3),"",Výsledky!IT57)</f>
        <v/>
      </c>
      <c r="AT13" s="256" t="str">
        <f>IF(ISBLANK(Výsledky!$JA$3),"",Výsledky!JA57)</f>
        <v/>
      </c>
      <c r="AU13" s="256" t="str">
        <f>IF(ISBLANK(Výsledky!$JH$3),"",Výsledky!JH57)</f>
        <v/>
      </c>
      <c r="AV13" s="256" t="str">
        <f>IF(ISBLANK(Výsledky!$JO$3),"",Výsledky!JO57)</f>
        <v/>
      </c>
      <c r="AW13" s="256" t="str">
        <f>IF(ISBLANK(Výsledky!$JV$3),"",Výsledky!JV57)</f>
        <v/>
      </c>
      <c r="AX13" s="256" t="str">
        <f>IF(ISBLANK(Výsledky!$KC$3),"",Výsledky!KC57)</f>
        <v/>
      </c>
      <c r="AY13" s="256" t="str">
        <f>IF(ISBLANK(Výsledky!$KJ$3),"",Výsledky!KJ57)</f>
        <v/>
      </c>
      <c r="AZ13" s="256" t="str">
        <f>IF(ISBLANK(Výsledky!$KQ$3),"",Výsledky!KQ57)</f>
        <v/>
      </c>
      <c r="BA13" s="256" t="str">
        <f>IF(ISBLANK(Výsledky!$KX$3),"",Výsledky!KX57)</f>
        <v/>
      </c>
      <c r="BB13" s="256" t="str">
        <f>IF(ISBLANK(Výsledky!$LE$3),"",Výsledky!LE57)</f>
        <v/>
      </c>
      <c r="BC13" s="256" t="str">
        <f>IF(ISBLANK(Výsledky!$LL$3),"",Výsledky!LL57)</f>
        <v/>
      </c>
      <c r="BD13" s="256" t="str">
        <f>IF(ISBLANK(Výsledky!$LS$3),"",Výsledky!LS57)</f>
        <v/>
      </c>
      <c r="BE13" s="256" t="str">
        <f>IF(ISBLANK(Výsledky!$LZ$3),"",Výsledky!LZ57)</f>
        <v/>
      </c>
      <c r="BF13" s="256" t="str">
        <f>IF(ISBLANK(Výsledky!$MG$3),"",Výsledky!MG57)</f>
        <v/>
      </c>
      <c r="BG13" s="256" t="str">
        <f>IF(ISBLANK(Výsledky!$MN$3),"",Výsledky!MN57)</f>
        <v/>
      </c>
      <c r="BH13" s="256" t="str">
        <f>IF(ISBLANK(Výsledky!$MU$3),"",Výsledky!MU57)</f>
        <v/>
      </c>
      <c r="BI13" s="256" t="str">
        <f>IF(ISBLANK(Výsledky!$NB$3),"",Výsledky!NB57)</f>
        <v/>
      </c>
      <c r="BJ13" s="256" t="str">
        <f>IF(ISBLANK(Výsledky!$NI$3),"",Výsledky!NI57)</f>
        <v/>
      </c>
      <c r="BK13" s="256" t="str">
        <f>IF(ISBLANK(Výsledky!$NP$3),"",Výsledky!NP57)</f>
        <v/>
      </c>
      <c r="BL13" s="256" t="str">
        <f>IF(ISBLANK(Výsledky!$NW$3),"",Výsledky!NW57)</f>
        <v/>
      </c>
      <c r="BM13" s="256" t="str">
        <f>IF(ISBLANK(Výsledky!$OD$3),"",Výsledky!OD57)</f>
        <v/>
      </c>
      <c r="BN13" s="256" t="str">
        <f>IF(ISBLANK(Výsledky!$OK$3),"",Výsledky!OK57)</f>
        <v/>
      </c>
      <c r="BO13" s="256" t="str">
        <f>IF(ISBLANK(Výsledky!$OR$3),"",Výsledky!OR57)</f>
        <v/>
      </c>
      <c r="BP13" s="256" t="str">
        <f>IF(ISBLANK(Výsledky!$OY$3),"",Výsledky!OY57)</f>
        <v/>
      </c>
      <c r="BQ13" s="256" t="str">
        <f>IF(ISBLANK(Výsledky!$PF$3),"",Výsledky!PF57)</f>
        <v/>
      </c>
      <c r="BR13" s="256" t="str">
        <f>IF(ISBLANK(Výsledky!$PM$3),"",Výsledky!PM57)</f>
        <v/>
      </c>
      <c r="BS13" s="256" t="str">
        <f>IF(ISBLANK(Výsledky!$PT$3),"",Výsledky!PT57)</f>
        <v/>
      </c>
      <c r="BT13" s="256" t="str">
        <f>IF(ISBLANK(Výsledky!$QA$3),"",Výsledky!QA57)</f>
        <v/>
      </c>
      <c r="BU13" s="256" t="str">
        <f>IF(ISBLANK(Výsledky!$QH$3),"",Výsledky!QH57)</f>
        <v/>
      </c>
      <c r="BV13" s="256" t="str">
        <f>IF(ISBLANK(Výsledky!$QO$3),"",Výsledky!QO57)</f>
        <v/>
      </c>
      <c r="BW13" s="291" t="str">
        <f>IF(ISBLANK(Výsledky!$QV$3),"",Výsledky!QV57)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920</v>
      </c>
      <c r="F14" s="246">
        <f>IF(ISBLANK(Výsledky!$I$3),"-",SUM(K14:O14,Q14,S14,U14,V14,X14,Z14,AB14,AC14,AE14:AG14,AI14,AK14:AM14,AP14,AS14:AU14,AW14,AY14,BB14,BD14,BG14:BJ14,BL14,BO14,BP14,BR14,BT14,BU14))</f>
        <v>660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100</v>
      </c>
      <c r="I14" s="247" t="str">
        <f>IF(ISBLANK(Výsledky!$GI$3),"-",SUM(AN14,AR14,BA14,BF14,BN14,BW14))</f>
        <v>-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 t="str">
        <f>IF(ISBLANK(Výsledky!$GI$3),"",Výsledky!GI26)</f>
        <v/>
      </c>
      <c r="AK14" s="256" t="str">
        <f>IF(ISBLANK(Výsledky!$GP$3),"",Výsledky!GP26)</f>
        <v/>
      </c>
      <c r="AL14" s="256" t="str">
        <f>IF(ISBLANK(Výsledky!$GW$3),"",Výsledky!GW26)</f>
        <v/>
      </c>
      <c r="AM14" s="256" t="str">
        <f>IF(ISBLANK(Výsledky!$HD$3),"",Výsledky!HD26)</f>
        <v/>
      </c>
      <c r="AN14" s="256" t="str">
        <f>IF(ISBLANK(Výsledky!$HK$3),"",Výsledky!HK26)</f>
        <v/>
      </c>
      <c r="AO14" s="256" t="str">
        <f>IF(ISBLANK(Výsledky!$HR$3),"",Výsledky!HR26)</f>
        <v/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Tipy!A26</f>
        <v>31</v>
      </c>
      <c r="D15" s="242" t="str">
        <f>IF(Tipy!B26="","",Tipy!B26)</f>
        <v>jirka1618</v>
      </c>
      <c r="E15" s="51">
        <f>SUM(F15:J15)</f>
        <v>920</v>
      </c>
      <c r="F15" s="246">
        <f>IF(ISBLANK(Výsledky!$I$3),"-",SUM(K15:O15,Q15,S15,U15,V15,X15,Z15,AB15,AC15,AE15:AG15,AI15,AK15:AM15,AP15,AS15:AU15,AW15,AY15,BB15,BD15,BG15:BJ15,BL15,BO15,BP15,BR15,BT15,BU15))</f>
        <v>660</v>
      </c>
      <c r="G15" s="267">
        <f>IF(ISBLANK(Výsledky!$AY$3),"-",SUM(P15,T15,W15,AA15,AD15,AH15,AV15,AX15,BC15,BE15,BK15,BM15,BQ15,BS15,BV15))</f>
        <v>240</v>
      </c>
      <c r="H15" s="268">
        <f>IF(ISBLANK(Výsledky!$BM$3),"-",SUM(R15,Y15,AJ15,AO15,AQ15,AZ15))</f>
        <v>20</v>
      </c>
      <c r="I15" s="247" t="str">
        <f>IF(ISBLANK(Výsledky!$GI$3),"-",SUM(AN15,AR15,BA15,BF15,BN15,BW15))</f>
        <v>-</v>
      </c>
      <c r="J15" s="262" t="str">
        <f>IF(ISBLANK(Výsledky!$I$3),"",Výsledky!I32)</f>
        <v>-</v>
      </c>
      <c r="K15" s="265">
        <f>IF(ISBLANK(Výsledky!$P$3),"",Výsledky!P32)</f>
        <v>0</v>
      </c>
      <c r="L15" s="266">
        <f>IF(ISBLANK(Výsledky!$W$3),"",Výsledky!W32)</f>
        <v>40</v>
      </c>
      <c r="M15" s="256">
        <f>IF(ISBLANK(Výsledky!$AD$3),"",Výsledky!AD32)</f>
        <v>80</v>
      </c>
      <c r="N15" s="256">
        <f>IF(ISBLANK(Výsledky!$AK$3),"",Výsledky!AK32)</f>
        <v>100</v>
      </c>
      <c r="O15" s="256">
        <f>IF(ISBLANK(Výsledky!$AR$3),"",Výsledky!AR32)</f>
        <v>30</v>
      </c>
      <c r="P15" s="256">
        <f>IF(ISBLANK(Výsledky!$AY$3),"",Výsledky!AY32)</f>
        <v>100</v>
      </c>
      <c r="Q15" s="256">
        <f>IF(ISBLANK(Výsledky!$BF$3),"",Výsledky!BF32)</f>
        <v>40</v>
      </c>
      <c r="R15" s="256">
        <f>IF(ISBLANK(Výsledky!$BM$3),"",Výsledky!BM32)</f>
        <v>20</v>
      </c>
      <c r="S15" s="256">
        <f>IF(ISBLANK(Výsledky!$BT$3),"",Výsledky!BT32)</f>
        <v>0</v>
      </c>
      <c r="T15" s="256">
        <f>IF(ISBLANK(Výsledky!$CA$3),"",Výsledky!CA32)</f>
        <v>30</v>
      </c>
      <c r="U15" s="256">
        <f>IF(ISBLANK(Výsledky!$CH$3),"",Výsledky!CH32)</f>
        <v>20</v>
      </c>
      <c r="V15" s="256">
        <f>IF(ISBLANK(Výsledky!$CO$3),"",Výsledky!CO32)</f>
        <v>60</v>
      </c>
      <c r="W15" s="256">
        <f>IF(ISBLANK(Výsledky!$CV$3),"",Výsledky!CV32)</f>
        <v>60</v>
      </c>
      <c r="X15" s="256">
        <f>IF(ISBLANK(Výsledky!$DC$3),"",Výsledky!DC32)</f>
        <v>80</v>
      </c>
      <c r="Y15" s="256" t="str">
        <f>IF(ISBLANK(Výsledky!$DJ$3),"",Výsledky!DJ32)</f>
        <v>-</v>
      </c>
      <c r="Z15" s="256">
        <f>IF(ISBLANK(Výsledky!$DQ$3),"",Výsledky!DQ32)</f>
        <v>0</v>
      </c>
      <c r="AA15" s="256">
        <f>IF(ISBLANK(Výsledky!$DX$3),"",Výsledky!DX32)</f>
        <v>0</v>
      </c>
      <c r="AB15" s="256">
        <f>IF(ISBLANK(Výsledky!$EE$3),"",Výsledky!EE32)</f>
        <v>100</v>
      </c>
      <c r="AC15" s="256">
        <f>IF(ISBLANK(Výsledky!$EL$3),"",Výsledky!EL32)</f>
        <v>10</v>
      </c>
      <c r="AD15" s="256">
        <f>IF(ISBLANK(Výsledky!$ES$3),"",Výsledky!ES32)</f>
        <v>30</v>
      </c>
      <c r="AE15" s="256">
        <f>IF(ISBLANK(Výsledky!$EZ$3),"",Výsledky!EZ32)</f>
        <v>20</v>
      </c>
      <c r="AF15" s="256">
        <f>IF(ISBLANK(Výsledky!$FG$3),"",Výsledky!FG32)</f>
        <v>40</v>
      </c>
      <c r="AG15" s="256">
        <f>IF(ISBLANK(Výsledky!$FN$3),"",Výsledky!FN32)</f>
        <v>40</v>
      </c>
      <c r="AH15" s="256">
        <f>IF(ISBLANK(Výsledky!$FU$3),"",Výsledky!FU32)</f>
        <v>20</v>
      </c>
      <c r="AI15" s="256">
        <f>IF(ISBLANK(Výsledky!$GB$3),"",Výsledky!GB32)</f>
        <v>0</v>
      </c>
      <c r="AJ15" s="256" t="str">
        <f>IF(ISBLANK(Výsledky!$GI$3),"",Výsledky!GI32)</f>
        <v/>
      </c>
      <c r="AK15" s="256" t="str">
        <f>IF(ISBLANK(Výsledky!$GP$3),"",Výsledky!GP32)</f>
        <v/>
      </c>
      <c r="AL15" s="256" t="str">
        <f>IF(ISBLANK(Výsledky!$GW$3),"",Výsledky!GW32)</f>
        <v/>
      </c>
      <c r="AM15" s="256" t="str">
        <f>IF(ISBLANK(Výsledky!$HD$3),"",Výsledky!HD32)</f>
        <v/>
      </c>
      <c r="AN15" s="256" t="str">
        <f>IF(ISBLANK(Výsledky!$HK$3),"",Výsledky!HK32)</f>
        <v/>
      </c>
      <c r="AO15" s="256" t="str">
        <f>IF(ISBLANK(Výsledky!$HR$3),"",Výsledky!HR32)</f>
        <v/>
      </c>
      <c r="AP15" s="256" t="str">
        <f>IF(ISBLANK(Výsledky!$HY$3),"",Výsledky!HY32)</f>
        <v/>
      </c>
      <c r="AQ15" s="256" t="str">
        <f>IF(ISBLANK(Výsledky!$IF$3),"",Výsledky!IF32)</f>
        <v/>
      </c>
      <c r="AR15" s="256" t="str">
        <f>IF(ISBLANK(Výsledky!$IM$3),"",Výsledky!IM32)</f>
        <v/>
      </c>
      <c r="AS15" s="256" t="str">
        <f>IF(ISBLANK(Výsledky!$IT$3),"",Výsledky!IT32)</f>
        <v/>
      </c>
      <c r="AT15" s="256" t="str">
        <f>IF(ISBLANK(Výsledky!$JA$3),"",Výsledky!JA32)</f>
        <v/>
      </c>
      <c r="AU15" s="256" t="str">
        <f>IF(ISBLANK(Výsledky!$JH$3),"",Výsledky!JH32)</f>
        <v/>
      </c>
      <c r="AV15" s="256" t="str">
        <f>IF(ISBLANK(Výsledky!$JO$3),"",Výsledky!JO32)</f>
        <v/>
      </c>
      <c r="AW15" s="256" t="str">
        <f>IF(ISBLANK(Výsledky!$JV$3),"",Výsledky!JV32)</f>
        <v/>
      </c>
      <c r="AX15" s="256" t="str">
        <f>IF(ISBLANK(Výsledky!$KC$3),"",Výsledky!KC32)</f>
        <v/>
      </c>
      <c r="AY15" s="256" t="str">
        <f>IF(ISBLANK(Výsledky!$KJ$3),"",Výsledky!KJ32)</f>
        <v/>
      </c>
      <c r="AZ15" s="256" t="str">
        <f>IF(ISBLANK(Výsledky!$KQ$3),"",Výsledky!KQ32)</f>
        <v/>
      </c>
      <c r="BA15" s="256" t="str">
        <f>IF(ISBLANK(Výsledky!$KX$3),"",Výsledky!KX32)</f>
        <v/>
      </c>
      <c r="BB15" s="256" t="str">
        <f>IF(ISBLANK(Výsledky!$LE$3),"",Výsledky!LE32)</f>
        <v/>
      </c>
      <c r="BC15" s="256" t="str">
        <f>IF(ISBLANK(Výsledky!$LL$3),"",Výsledky!LL32)</f>
        <v/>
      </c>
      <c r="BD15" s="256" t="str">
        <f>IF(ISBLANK(Výsledky!$LS$3),"",Výsledky!LS32)</f>
        <v/>
      </c>
      <c r="BE15" s="256" t="str">
        <f>IF(ISBLANK(Výsledky!$LZ$3),"",Výsledky!LZ32)</f>
        <v/>
      </c>
      <c r="BF15" s="256" t="str">
        <f>IF(ISBLANK(Výsledky!$MG$3),"",Výsledky!MG32)</f>
        <v/>
      </c>
      <c r="BG15" s="256" t="str">
        <f>IF(ISBLANK(Výsledky!$MN$3),"",Výsledky!MN32)</f>
        <v/>
      </c>
      <c r="BH15" s="256" t="str">
        <f>IF(ISBLANK(Výsledky!$MU$3),"",Výsledky!MU32)</f>
        <v/>
      </c>
      <c r="BI15" s="256" t="str">
        <f>IF(ISBLANK(Výsledky!$NB$3),"",Výsledky!NB32)</f>
        <v/>
      </c>
      <c r="BJ15" s="256" t="str">
        <f>IF(ISBLANK(Výsledky!$NI$3),"",Výsledky!NI32)</f>
        <v/>
      </c>
      <c r="BK15" s="256" t="str">
        <f>IF(ISBLANK(Výsledky!$NP$3),"",Výsledky!NP32)</f>
        <v/>
      </c>
      <c r="BL15" s="256" t="str">
        <f>IF(ISBLANK(Výsledky!$NW$3),"",Výsledky!NW32)</f>
        <v/>
      </c>
      <c r="BM15" s="256" t="str">
        <f>IF(ISBLANK(Výsledky!$OD$3),"",Výsledky!OD32)</f>
        <v/>
      </c>
      <c r="BN15" s="256" t="str">
        <f>IF(ISBLANK(Výsledky!$OK$3),"",Výsledky!OK32)</f>
        <v/>
      </c>
      <c r="BO15" s="256" t="str">
        <f>IF(ISBLANK(Výsledky!$OR$3),"",Výsledky!OR32)</f>
        <v/>
      </c>
      <c r="BP15" s="256" t="str">
        <f>IF(ISBLANK(Výsledky!$OY$3),"",Výsledky!OY32)</f>
        <v/>
      </c>
      <c r="BQ15" s="256" t="str">
        <f>IF(ISBLANK(Výsledky!$PF$3),"",Výsledky!PF32)</f>
        <v/>
      </c>
      <c r="BR15" s="256" t="str">
        <f>IF(ISBLANK(Výsledky!$PM$3),"",Výsledky!PM32)</f>
        <v/>
      </c>
      <c r="BS15" s="256" t="str">
        <f>IF(ISBLANK(Výsledky!$PT$3),"",Výsledky!PT32)</f>
        <v/>
      </c>
      <c r="BT15" s="256" t="str">
        <f>IF(ISBLANK(Výsledky!$QA$3),"",Výsledky!QA32)</f>
        <v/>
      </c>
      <c r="BU15" s="256" t="str">
        <f>IF(ISBLANK(Výsledky!$QH$3),"",Výsledky!QH32)</f>
        <v/>
      </c>
      <c r="BV15" s="256" t="str">
        <f>IF(ISBLANK(Výsledky!$QO$3),"",Výsledky!QO32)</f>
        <v/>
      </c>
      <c r="BW15" s="291" t="str">
        <f>IF(ISBLANK(Výsledky!$QV$3),"",Výsledky!QV32)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2" t="str">
        <f>IF(Tipy!B63="","",Tipy!B63)</f>
        <v>Slavo</v>
      </c>
      <c r="E16" s="51">
        <f>SUM(F16:J16)</f>
        <v>910</v>
      </c>
      <c r="F16" s="246">
        <f>IF(ISBLANK(Výsledky!$I$3),"-",SUM(K16:O16,Q16,S16,U16,V16,X16,Z16,AB16,AC16,AE16:AG16,AI16,AK16:AM16,AP16,AS16:AU16,AW16,AY16,BB16,BD16,BG16:BJ16,BL16,BO16,BP16,BR16,BT16,BU16))</f>
        <v>600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80</v>
      </c>
      <c r="I16" s="247" t="str">
        <f>IF(ISBLANK(Výsledky!$GI$3),"-",SUM(AN16,AR16,BA16,BF16,BN16,BW16))</f>
        <v>-</v>
      </c>
      <c r="J16" s="262" t="str">
        <f>IF(ISBLANK(Výsledky!$I$3),"",Výsledky!I68)</f>
        <v>-</v>
      </c>
      <c r="K16" s="265">
        <f>IF(ISBLANK(Výsledky!$P$3),"",Výsledky!P69)</f>
        <v>20</v>
      </c>
      <c r="L16" s="266">
        <f>IF(ISBLANK(Výsledky!$W$3),"",Výsledky!W69)</f>
        <v>40</v>
      </c>
      <c r="M16" s="256">
        <f>IF(ISBLANK(Výsledky!$AD$3),"",Výsledky!AD69)</f>
        <v>50</v>
      </c>
      <c r="N16" s="256">
        <f>IF(ISBLANK(Výsledky!$AK$3),"",Výsledky!AK69)</f>
        <v>30</v>
      </c>
      <c r="O16" s="256">
        <f>IF(ISBLANK(Výsledky!$AR$3),"",Výsledky!AR69)</f>
        <v>50</v>
      </c>
      <c r="P16" s="256">
        <f>IF(ISBLANK(Výsledky!$AY$3),"",Výsledky!AY69)</f>
        <v>80</v>
      </c>
      <c r="Q16" s="256">
        <f>IF(ISBLANK(Výsledky!$BF$3),"",Výsledky!BF69)</f>
        <v>80</v>
      </c>
      <c r="R16" s="256">
        <f>IF(ISBLANK(Výsledky!$BM$3),"",Výsledky!BM69)</f>
        <v>30</v>
      </c>
      <c r="S16" s="256">
        <f>IF(ISBLANK(Výsledky!$BT$3),"",Výsledky!BT69)</f>
        <v>0</v>
      </c>
      <c r="T16" s="256">
        <f>IF(ISBLANK(Výsledky!$CA$3),"",Výsledky!CA69)</f>
        <v>20</v>
      </c>
      <c r="U16" s="256">
        <f>IF(ISBLANK(Výsledky!$CH$3),"",Výsledky!CH69)</f>
        <v>20</v>
      </c>
      <c r="V16" s="256">
        <f>IF(ISBLANK(Výsledky!$CO$3),"",Výsledky!CO69)</f>
        <v>80</v>
      </c>
      <c r="W16" s="256">
        <f>IF(ISBLANK(Výsledky!$CV$3),"",Výsledky!CV69)</f>
        <v>80</v>
      </c>
      <c r="X16" s="256">
        <f>IF(ISBLANK(Výsledky!$DC$3),"",Výsledky!DC69)</f>
        <v>50</v>
      </c>
      <c r="Y16" s="256">
        <f>IF(ISBLANK(Výsledky!$DJ$3),"",Výsledky!DJ69)</f>
        <v>50</v>
      </c>
      <c r="Z16" s="256">
        <f>IF(ISBLANK(Výsledky!$DQ$3),"",Výsledky!DQ69)</f>
        <v>0</v>
      </c>
      <c r="AA16" s="256">
        <f>IF(ISBLANK(Výsledky!$DX$3),"",Výsledky!DX69)</f>
        <v>0</v>
      </c>
      <c r="AB16" s="256">
        <f>IF(ISBLANK(Výsledky!$EE$3),"",Výsledky!EE69)</f>
        <v>70</v>
      </c>
      <c r="AC16" s="256">
        <f>IF(ISBLANK(Výsledky!$EL$3),"",Výsledky!EL69)</f>
        <v>0</v>
      </c>
      <c r="AD16" s="256">
        <f>IF(ISBLANK(Výsledky!$ES$3),"",Výsledky!ES69)</f>
        <v>50</v>
      </c>
      <c r="AE16" s="256">
        <f>IF(ISBLANK(Výsledky!$EZ$3),"",Výsledky!EZ69)</f>
        <v>40</v>
      </c>
      <c r="AF16" s="256">
        <f>IF(ISBLANK(Výsledky!$FG$3),"",Výsledky!FG69)</f>
        <v>20</v>
      </c>
      <c r="AG16" s="256">
        <f>IF(ISBLANK(Výsledky!$FN$3),"",Výsledky!FN69)</f>
        <v>50</v>
      </c>
      <c r="AH16" s="256" t="str">
        <f>IF(ISBLANK(Výsledky!$FU$3),"",Výsledky!FU69)</f>
        <v>-</v>
      </c>
      <c r="AI16" s="256">
        <f>IF(ISBLANK(Výsledky!$GB$3),"",Výsledky!GB69)</f>
        <v>0</v>
      </c>
      <c r="AJ16" s="256" t="str">
        <f>IF(ISBLANK(Výsledky!$GI$3),"",Výsledky!GI69)</f>
        <v/>
      </c>
      <c r="AK16" s="256" t="str">
        <f>IF(ISBLANK(Výsledky!$GP$3),"",Výsledky!GP69)</f>
        <v/>
      </c>
      <c r="AL16" s="256" t="str">
        <f>IF(ISBLANK(Výsledky!$GW$3),"",Výsledky!GW69)</f>
        <v/>
      </c>
      <c r="AM16" s="256" t="str">
        <f>IF(ISBLANK(Výsledky!$HD$3),"",Výsledky!HD69)</f>
        <v/>
      </c>
      <c r="AN16" s="256" t="str">
        <f>IF(ISBLANK(Výsledky!$HK$3),"",Výsledky!HK69)</f>
        <v/>
      </c>
      <c r="AO16" s="256" t="str">
        <f>IF(ISBLANK(Výsledky!$HR$3),"",Výsledky!HR69)</f>
        <v/>
      </c>
      <c r="AP16" s="256" t="str">
        <f>IF(ISBLANK(Výsledky!$HY$3),"",Výsledky!HY69)</f>
        <v/>
      </c>
      <c r="AQ16" s="256" t="str">
        <f>IF(ISBLANK(Výsledky!$IF$3),"",Výsledky!IF69)</f>
        <v/>
      </c>
      <c r="AR16" s="256" t="str">
        <f>IF(ISBLANK(Výsledky!$IM$3),"",Výsledky!IM69)</f>
        <v/>
      </c>
      <c r="AS16" s="256" t="str">
        <f>IF(ISBLANK(Výsledky!$IT$3),"",Výsledky!IT69)</f>
        <v/>
      </c>
      <c r="AT16" s="256" t="str">
        <f>IF(ISBLANK(Výsledky!$JA$3),"",Výsledky!JA69)</f>
        <v/>
      </c>
      <c r="AU16" s="256" t="str">
        <f>IF(ISBLANK(Výsledky!$JH$3),"",Výsledky!JH69)</f>
        <v/>
      </c>
      <c r="AV16" s="256" t="str">
        <f>IF(ISBLANK(Výsledky!$JO$3),"",Výsledky!JO69)</f>
        <v/>
      </c>
      <c r="AW16" s="256" t="str">
        <f>IF(ISBLANK(Výsledky!$JV$3),"",Výsledky!JV69)</f>
        <v/>
      </c>
      <c r="AX16" s="256" t="str">
        <f>IF(ISBLANK(Výsledky!$KC$3),"",Výsledky!KC69)</f>
        <v/>
      </c>
      <c r="AY16" s="256" t="str">
        <f>IF(ISBLANK(Výsledky!$KJ$3),"",Výsledky!KJ69)</f>
        <v/>
      </c>
      <c r="AZ16" s="256" t="str">
        <f>IF(ISBLANK(Výsledky!$KQ$3),"",Výsledky!KQ69)</f>
        <v/>
      </c>
      <c r="BA16" s="256" t="str">
        <f>IF(ISBLANK(Výsledky!$KX$3),"",Výsledky!KX69)</f>
        <v/>
      </c>
      <c r="BB16" s="256" t="str">
        <f>IF(ISBLANK(Výsledky!$LE$3),"",Výsledky!LE69)</f>
        <v/>
      </c>
      <c r="BC16" s="256" t="str">
        <f>IF(ISBLANK(Výsledky!$LL$3),"",Výsledky!LL69)</f>
        <v/>
      </c>
      <c r="BD16" s="256" t="str">
        <f>IF(ISBLANK(Výsledky!$LS$3),"",Výsledky!LS69)</f>
        <v/>
      </c>
      <c r="BE16" s="256" t="str">
        <f>IF(ISBLANK(Výsledky!$LZ$3),"",Výsledky!LZ69)</f>
        <v/>
      </c>
      <c r="BF16" s="256" t="str">
        <f>IF(ISBLANK(Výsledky!$MG$3),"",Výsledky!MG69)</f>
        <v/>
      </c>
      <c r="BG16" s="256" t="str">
        <f>IF(ISBLANK(Výsledky!$MN$3),"",Výsledky!MN69)</f>
        <v/>
      </c>
      <c r="BH16" s="256" t="str">
        <f>IF(ISBLANK(Výsledky!$MU$3),"",Výsledky!MU69)</f>
        <v/>
      </c>
      <c r="BI16" s="256" t="str">
        <f>IF(ISBLANK(Výsledky!$NB$3),"",Výsledky!NB69)</f>
        <v/>
      </c>
      <c r="BJ16" s="256" t="str">
        <f>IF(ISBLANK(Výsledky!$NI$3),"",Výsledky!NI69)</f>
        <v/>
      </c>
      <c r="BK16" s="256" t="str">
        <f>IF(ISBLANK(Výsledky!$NP$3),"",Výsledky!NP69)</f>
        <v/>
      </c>
      <c r="BL16" s="256" t="str">
        <f>IF(ISBLANK(Výsledky!$NW$3),"",Výsledky!NW69)</f>
        <v/>
      </c>
      <c r="BM16" s="256" t="str">
        <f>IF(ISBLANK(Výsledky!$OD$3),"",Výsledky!OD69)</f>
        <v/>
      </c>
      <c r="BN16" s="256" t="str">
        <f>IF(ISBLANK(Výsledky!$OK$3),"",Výsledky!OK69)</f>
        <v/>
      </c>
      <c r="BO16" s="256" t="str">
        <f>IF(ISBLANK(Výsledky!$OR$3),"",Výsledky!OR69)</f>
        <v/>
      </c>
      <c r="BP16" s="256" t="str">
        <f>IF(ISBLANK(Výsledky!$OY$3),"",Výsledky!OY69)</f>
        <v/>
      </c>
      <c r="BQ16" s="256" t="str">
        <f>IF(ISBLANK(Výsledky!$PF$3),"",Výsledky!PF69)</f>
        <v/>
      </c>
      <c r="BR16" s="256" t="str">
        <f>IF(ISBLANK(Výsledky!$PM$3),"",Výsledky!PM69)</f>
        <v/>
      </c>
      <c r="BS16" s="256" t="str">
        <f>IF(ISBLANK(Výsledky!$PT$3),"",Výsledky!PT69)</f>
        <v/>
      </c>
      <c r="BT16" s="256" t="str">
        <f>IF(ISBLANK(Výsledky!$QA$3),"",Výsledky!QA69)</f>
        <v/>
      </c>
      <c r="BU16" s="256" t="str">
        <f>IF(ISBLANK(Výsledky!$QH$3),"",Výsledky!QH69)</f>
        <v/>
      </c>
      <c r="BV16" s="256" t="str">
        <f>IF(ISBLANK(Výsledky!$QO$3),"",Výsledky!QO69)</f>
        <v/>
      </c>
      <c r="BW16" s="291" t="str">
        <f>IF(ISBLANK(Výsledky!$QV$3),"",Výsledky!QV69)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</f>
        <v>30</v>
      </c>
      <c r="D17" s="242" t="str">
        <f>IF(Tipy!B6="","",Tipy!B6)</f>
        <v>30milo</v>
      </c>
      <c r="E17" s="51">
        <f>SUM(F17:J17)</f>
        <v>910</v>
      </c>
      <c r="F17" s="246">
        <f>IF(ISBLANK(Výsledky!$I$3),"-",SUM(K17:O17,Q17,S17,U17,V17,X17,Z17,AB17,AC17,AE17:AG17,AI17,AK17:AM17,AP17,AS17:AU17,AW17,AY17,BB17,BD17,BG17:BJ17,BL17,BO17,BP17,BR17,BT17,BU17))</f>
        <v>640</v>
      </c>
      <c r="G17" s="267">
        <f>IF(ISBLANK(Výsledky!$AY$3),"-",SUM(P17,T17,W17,AA17,AD17,AH17,AV17,AX17,BC17,BE17,BK17,BM17,BQ17,BS17,BV17))</f>
        <v>130</v>
      </c>
      <c r="H17" s="268">
        <f>IF(ISBLANK(Výsledky!$BM$3),"-",SUM(R17,Y17,AJ17,AO17,AQ17,AZ17))</f>
        <v>140</v>
      </c>
      <c r="I17" s="247" t="str">
        <f>IF(ISBLANK(Výsledky!$GI$3),"-",SUM(AN17,AR17,BA17,BF17,BN17,BW17))</f>
        <v>-</v>
      </c>
      <c r="J17" s="262" t="str">
        <f>IF(ISBLANK(Výsledky!$I$3),"",Výsledky!I12)</f>
        <v>-</v>
      </c>
      <c r="K17" s="265">
        <f>IF(ISBLANK(Výsledky!$P$3),"",Výsledky!P12)</f>
        <v>0</v>
      </c>
      <c r="L17" s="266">
        <f>IF(ISBLANK(Výsledky!$W$3),"",Výsledky!W12)</f>
        <v>40</v>
      </c>
      <c r="M17" s="256">
        <f>IF(ISBLANK(Výsledky!$AD$3),"",Výsledky!AD12)</f>
        <v>40</v>
      </c>
      <c r="N17" s="256">
        <f>IF(ISBLANK(Výsledky!$AK$3),"",Výsledky!AK12)</f>
        <v>20</v>
      </c>
      <c r="O17" s="256">
        <f>IF(ISBLANK(Výsledky!$AR$3),"",Výsledky!AR12)</f>
        <v>50</v>
      </c>
      <c r="P17" s="256">
        <f>IF(ISBLANK(Výsledky!$AY$3),"",Výsledky!AY12)</f>
        <v>40</v>
      </c>
      <c r="Q17" s="256">
        <f>IF(ISBLANK(Výsledky!$BF$3),"",Výsledky!BF12)</f>
        <v>50</v>
      </c>
      <c r="R17" s="256">
        <f>IF(ISBLANK(Výsledky!$BM$3),"",Výsledky!BM12)</f>
        <v>80</v>
      </c>
      <c r="S17" s="256">
        <f>IF(ISBLANK(Výsledky!$BT$3),"",Výsledky!BT12)</f>
        <v>0</v>
      </c>
      <c r="T17" s="256">
        <f>IF(ISBLANK(Výsledky!$CA$3),"",Výsledky!CA12)</f>
        <v>20</v>
      </c>
      <c r="U17" s="256">
        <f>IF(ISBLANK(Výsledky!$CH$3),"",Výsledky!CH12)</f>
        <v>30</v>
      </c>
      <c r="V17" s="256">
        <f>IF(ISBLANK(Výsledky!$CO$3),"",Výsledky!CO12)</f>
        <v>80</v>
      </c>
      <c r="W17" s="256">
        <f>IF(ISBLANK(Výsledky!$CV$3),"",Výsledky!CV12)</f>
        <v>50</v>
      </c>
      <c r="X17" s="256">
        <f>IF(ISBLANK(Výsledky!$DC$3),"",Výsledky!DC12)</f>
        <v>50</v>
      </c>
      <c r="Y17" s="256">
        <f>IF(ISBLANK(Výsledky!$DJ$3),"",Výsledky!DJ12)</f>
        <v>60</v>
      </c>
      <c r="Z17" s="256">
        <f>IF(ISBLANK(Výsledky!$DQ$3),"",Výsledky!DQ12)</f>
        <v>0</v>
      </c>
      <c r="AA17" s="256">
        <f>IF(ISBLANK(Výsledky!$DX$3),"",Výsledky!DX12)</f>
        <v>0</v>
      </c>
      <c r="AB17" s="256">
        <f>IF(ISBLANK(Výsledky!$EE$3),"",Výsledky!EE12)</f>
        <v>60</v>
      </c>
      <c r="AC17" s="256">
        <f>IF(ISBLANK(Výsledky!$EL$3),"",Výsledky!EL12)</f>
        <v>30</v>
      </c>
      <c r="AD17" s="256">
        <f>IF(ISBLANK(Výsledky!$ES$3),"",Výsledky!ES12)</f>
        <v>20</v>
      </c>
      <c r="AE17" s="256">
        <f>IF(ISBLANK(Výsledky!$EZ$3),"",Výsledky!EZ12)</f>
        <v>80</v>
      </c>
      <c r="AF17" s="256">
        <f>IF(ISBLANK(Výsledky!$FG$3),"",Výsledky!FG12)</f>
        <v>70</v>
      </c>
      <c r="AG17" s="256">
        <f>IF(ISBLANK(Výsledky!$FN$3),"",Výsledky!FN12)</f>
        <v>40</v>
      </c>
      <c r="AH17" s="256">
        <f>IF(ISBLANK(Výsledky!$FU$3),"",Výsledky!FU12)</f>
        <v>0</v>
      </c>
      <c r="AI17" s="256">
        <f>IF(ISBLANK(Výsledky!$GB$3),"",Výsledky!GB12)</f>
        <v>0</v>
      </c>
      <c r="AJ17" s="256" t="str">
        <f>IF(ISBLANK(Výsledky!$GI$3),"",Výsledky!GI12)</f>
        <v/>
      </c>
      <c r="AK17" s="256" t="str">
        <f>IF(ISBLANK(Výsledky!$GP$3),"",Výsledky!GP12)</f>
        <v/>
      </c>
      <c r="AL17" s="256" t="str">
        <f>IF(ISBLANK(Výsledky!$GW$3),"",Výsledky!GW12)</f>
        <v/>
      </c>
      <c r="AM17" s="256" t="str">
        <f>IF(ISBLANK(Výsledky!$HD$3),"",Výsledky!HD12)</f>
        <v/>
      </c>
      <c r="AN17" s="256" t="str">
        <f>IF(ISBLANK(Výsledky!$HK$3),"",Výsledky!HK12)</f>
        <v/>
      </c>
      <c r="AO17" s="256" t="str">
        <f>IF(ISBLANK(Výsledky!$HR$3),"",Výsledky!HR12)</f>
        <v/>
      </c>
      <c r="AP17" s="256" t="str">
        <f>IF(ISBLANK(Výsledky!$HY$3),"",Výsledky!HY12)</f>
        <v/>
      </c>
      <c r="AQ17" s="256" t="str">
        <f>IF(ISBLANK(Výsledky!$IF$3),"",Výsledky!IF12)</f>
        <v/>
      </c>
      <c r="AR17" s="256" t="str">
        <f>IF(ISBLANK(Výsledky!$IM$3),"",Výsledky!IM12)</f>
        <v/>
      </c>
      <c r="AS17" s="256" t="str">
        <f>IF(ISBLANK(Výsledky!$IT$3),"",Výsledky!IT12)</f>
        <v/>
      </c>
      <c r="AT17" s="256" t="str">
        <f>IF(ISBLANK(Výsledky!$JA$3),"",Výsledky!JA12)</f>
        <v/>
      </c>
      <c r="AU17" s="256" t="str">
        <f>IF(ISBLANK(Výsledky!$JH$3),"",Výsledky!JH12)</f>
        <v/>
      </c>
      <c r="AV17" s="256" t="str">
        <f>IF(ISBLANK(Výsledky!$JO$3),"",Výsledky!JO12)</f>
        <v/>
      </c>
      <c r="AW17" s="256" t="str">
        <f>IF(ISBLANK(Výsledky!$JV$3),"",Výsledky!JV12)</f>
        <v/>
      </c>
      <c r="AX17" s="256" t="str">
        <f>IF(ISBLANK(Výsledky!$KC$3),"",Výsledky!KC12)</f>
        <v/>
      </c>
      <c r="AY17" s="256" t="str">
        <f>IF(ISBLANK(Výsledky!$KJ$3),"",Výsledky!KJ12)</f>
        <v/>
      </c>
      <c r="AZ17" s="256" t="str">
        <f>IF(ISBLANK(Výsledky!$KQ$3),"",Výsledky!KQ12)</f>
        <v/>
      </c>
      <c r="BA17" s="256" t="str">
        <f>IF(ISBLANK(Výsledky!$KX$3),"",Výsledky!KX12)</f>
        <v/>
      </c>
      <c r="BB17" s="256" t="str">
        <f>IF(ISBLANK(Výsledky!$LE$3),"",Výsledky!LE12)</f>
        <v/>
      </c>
      <c r="BC17" s="256" t="str">
        <f>IF(ISBLANK(Výsledky!$LL$3),"",Výsledky!LL12)</f>
        <v/>
      </c>
      <c r="BD17" s="256" t="str">
        <f>IF(ISBLANK(Výsledky!$LS$3),"",Výsledky!LS12)</f>
        <v/>
      </c>
      <c r="BE17" s="256" t="str">
        <f>IF(ISBLANK(Výsledky!$LZ$3),"",Výsledky!LZ12)</f>
        <v/>
      </c>
      <c r="BF17" s="256" t="str">
        <f>IF(ISBLANK(Výsledky!$MG$3),"",Výsledky!MG12)</f>
        <v/>
      </c>
      <c r="BG17" s="256" t="str">
        <f>IF(ISBLANK(Výsledky!$MN$3),"",Výsledky!MN12)</f>
        <v/>
      </c>
      <c r="BH17" s="256" t="str">
        <f>IF(ISBLANK(Výsledky!$MU$3),"",Výsledky!MU12)</f>
        <v/>
      </c>
      <c r="BI17" s="256" t="str">
        <f>IF(ISBLANK(Výsledky!$NB$3),"",Výsledky!NB12)</f>
        <v/>
      </c>
      <c r="BJ17" s="256" t="str">
        <f>IF(ISBLANK(Výsledky!$NI$3),"",Výsledky!NI12)</f>
        <v/>
      </c>
      <c r="BK17" s="256" t="str">
        <f>IF(ISBLANK(Výsledky!$NP$3),"",Výsledky!NP12)</f>
        <v/>
      </c>
      <c r="BL17" s="256" t="str">
        <f>IF(ISBLANK(Výsledky!$NW$3),"",Výsledky!NW12)</f>
        <v/>
      </c>
      <c r="BM17" s="256" t="str">
        <f>IF(ISBLANK(Výsledky!$OD$3),"",Výsledky!OD12)</f>
        <v/>
      </c>
      <c r="BN17" s="256" t="str">
        <f>IF(ISBLANK(Výsledky!$OK$3),"",Výsledky!OK12)</f>
        <v/>
      </c>
      <c r="BO17" s="256" t="str">
        <f>IF(ISBLANK(Výsledky!$OR$3),"",Výsledky!OR12)</f>
        <v/>
      </c>
      <c r="BP17" s="256" t="str">
        <f>IF(ISBLANK(Výsledky!$OY$3),"",Výsledky!OY12)</f>
        <v/>
      </c>
      <c r="BQ17" s="256" t="str">
        <f>IF(ISBLANK(Výsledky!$PF$3),"",Výsledky!PF12)</f>
        <v/>
      </c>
      <c r="BR17" s="256" t="str">
        <f>IF(ISBLANK(Výsledky!$PM$3),"",Výsledky!PM12)</f>
        <v/>
      </c>
      <c r="BS17" s="256" t="str">
        <f>IF(ISBLANK(Výsledky!$PT$3),"",Výsledky!PT12)</f>
        <v/>
      </c>
      <c r="BT17" s="256" t="str">
        <f>IF(ISBLANK(Výsledky!$QA$3),"",Výsledky!QA12)</f>
        <v/>
      </c>
      <c r="BU17" s="256" t="str">
        <f>IF(ISBLANK(Výsledky!$QH$3),"",Výsledky!QH12)</f>
        <v/>
      </c>
      <c r="BV17" s="256" t="str">
        <f>IF(ISBLANK(Výsledky!$QO$3),"",Výsledky!QO12)</f>
        <v/>
      </c>
      <c r="BW17" s="291" t="str">
        <f>IF(ISBLANK(Výsledky!$QV$3),"",Výsledky!QV12)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Tipy!A13</f>
        <v>4</v>
      </c>
      <c r="D18" s="242" t="str">
        <f>IF(Tipy!B13="","",Tipy!B13)</f>
        <v>boss</v>
      </c>
      <c r="E18" s="51">
        <f>SUM(F18:J18)</f>
        <v>900</v>
      </c>
      <c r="F18" s="246">
        <f>IF(ISBLANK(Výsledky!$I$3),"-",SUM(K18:O18,Q18,S18,U18,V18,X18,Z18,AB18,AC18,AE18:AG18,AI18,AK18:AM18,AP18,AS18:AU18,AW18,AY18,BB18,BD18,BG18:BJ18,BL18,BO18,BP18,BR18,BT18,BU18))</f>
        <v>570</v>
      </c>
      <c r="G18" s="267">
        <f>IF(ISBLANK(Výsledky!$AY$3),"-",SUM(P18,T18,W18,AA18,AD18,AH18,AV18,AX18,BC18,BE18,BK18,BM18,BQ18,BS18,BV18))</f>
        <v>180</v>
      </c>
      <c r="H18" s="268">
        <f>IF(ISBLANK(Výsledky!$BM$3),"-",SUM(R18,Y18,AJ18,AO18,AQ18,AZ18))</f>
        <v>150</v>
      </c>
      <c r="I18" s="247" t="str">
        <f>IF(ISBLANK(Výsledky!$GI$3),"-",SUM(AN18,AR18,BA18,BF18,BN18,BW18))</f>
        <v>-</v>
      </c>
      <c r="J18" s="262" t="str">
        <f>IF(ISBLANK(Výsledky!$I$3),"",Výsledky!I19)</f>
        <v>-</v>
      </c>
      <c r="K18" s="265">
        <f>IF(ISBLANK(Výsledky!$P$3),"",Výsledky!P19)</f>
        <v>30</v>
      </c>
      <c r="L18" s="266">
        <f>IF(ISBLANK(Výsledky!$W$3),"",Výsledky!W19)</f>
        <v>40</v>
      </c>
      <c r="M18" s="256">
        <f>IF(ISBLANK(Výsledky!$AD$3),"",Výsledky!AD19)</f>
        <v>60</v>
      </c>
      <c r="N18" s="256">
        <f>IF(ISBLANK(Výsledky!$AK$3),"",Výsledky!AK19)</f>
        <v>50</v>
      </c>
      <c r="O18" s="256">
        <f>IF(ISBLANK(Výsledky!$AR$3),"",Výsledky!AR19)</f>
        <v>20</v>
      </c>
      <c r="P18" s="256">
        <f>IF(ISBLANK(Výsledky!$AY$3),"",Výsledky!AY19)</f>
        <v>80</v>
      </c>
      <c r="Q18" s="256">
        <f>IF(ISBLANK(Výsledky!$BF$3),"",Výsledky!BF19)</f>
        <v>40</v>
      </c>
      <c r="R18" s="256">
        <f>IF(ISBLANK(Výsledky!$BM$3),"",Výsledky!BM19)</f>
        <v>100</v>
      </c>
      <c r="S18" s="256">
        <f>IF(ISBLANK(Výsledky!$BT$3),"",Výsledky!BT19)</f>
        <v>0</v>
      </c>
      <c r="T18" s="256">
        <f>IF(ISBLANK(Výsledky!$CA$3),"",Výsledky!CA19)</f>
        <v>20</v>
      </c>
      <c r="U18" s="256">
        <f>IF(ISBLANK(Výsledky!$CH$3),"",Výsledky!CH19)</f>
        <v>20</v>
      </c>
      <c r="V18" s="256">
        <f>IF(ISBLANK(Výsledky!$CO$3),"",Výsledky!CO19)</f>
        <v>50</v>
      </c>
      <c r="W18" s="256">
        <f>IF(ISBLANK(Výsledky!$CV$3),"",Výsledky!CV19)</f>
        <v>40</v>
      </c>
      <c r="X18" s="256">
        <f>IF(ISBLANK(Výsledky!$DC$3),"",Výsledky!DC19)</f>
        <v>100</v>
      </c>
      <c r="Y18" s="256">
        <f>IF(ISBLANK(Výsledky!$DJ$3),"",Výsledky!DJ19)</f>
        <v>50</v>
      </c>
      <c r="Z18" s="256">
        <f>IF(ISBLANK(Výsledky!$DQ$3),"",Výsledky!DQ19)</f>
        <v>0</v>
      </c>
      <c r="AA18" s="256">
        <f>IF(ISBLANK(Výsledky!$DX$3),"",Výsledky!DX19)</f>
        <v>0</v>
      </c>
      <c r="AB18" s="256">
        <f>IF(ISBLANK(Výsledky!$EE$3),"",Výsledky!EE19)</f>
        <v>50</v>
      </c>
      <c r="AC18" s="256">
        <f>IF(ISBLANK(Výsledky!$EL$3),"",Výsledky!EL19)</f>
        <v>20</v>
      </c>
      <c r="AD18" s="256">
        <f>IF(ISBLANK(Výsledky!$ES$3),"",Výsledky!ES19)</f>
        <v>40</v>
      </c>
      <c r="AE18" s="256">
        <f>IF(ISBLANK(Výsledky!$EZ$3),"",Výsledky!EZ19)</f>
        <v>20</v>
      </c>
      <c r="AF18" s="256">
        <f>IF(ISBLANK(Výsledky!$FG$3),"",Výsledky!FG19)</f>
        <v>20</v>
      </c>
      <c r="AG18" s="256">
        <f>IF(ISBLANK(Výsledky!$FN$3),"",Výsledky!FN19)</f>
        <v>50</v>
      </c>
      <c r="AH18" s="256">
        <f>IF(ISBLANK(Výsledky!$FU$3),"",Výsledky!FU19)</f>
        <v>0</v>
      </c>
      <c r="AI18" s="256">
        <f>IF(ISBLANK(Výsledky!$GB$3),"",Výsledky!GB19)</f>
        <v>0</v>
      </c>
      <c r="AJ18" s="256" t="str">
        <f>IF(ISBLANK(Výsledky!$GI$3),"",Výsledky!GI19)</f>
        <v/>
      </c>
      <c r="AK18" s="256" t="str">
        <f>IF(ISBLANK(Výsledky!$GP$3),"",Výsledky!GP19)</f>
        <v/>
      </c>
      <c r="AL18" s="256" t="str">
        <f>IF(ISBLANK(Výsledky!$GW$3),"",Výsledky!GW19)</f>
        <v/>
      </c>
      <c r="AM18" s="256" t="str">
        <f>IF(ISBLANK(Výsledky!$HD$3),"",Výsledky!HD19)</f>
        <v/>
      </c>
      <c r="AN18" s="256" t="str">
        <f>IF(ISBLANK(Výsledky!$HK$3),"",Výsledky!HK19)</f>
        <v/>
      </c>
      <c r="AO18" s="256" t="str">
        <f>IF(ISBLANK(Výsledky!$HR$3),"",Výsledky!HR19)</f>
        <v/>
      </c>
      <c r="AP18" s="256" t="str">
        <f>IF(ISBLANK(Výsledky!$HY$3),"",Výsledky!HY19)</f>
        <v/>
      </c>
      <c r="AQ18" s="256" t="str">
        <f>IF(ISBLANK(Výsledky!$IF$3),"",Výsledky!IF19)</f>
        <v/>
      </c>
      <c r="AR18" s="256" t="str">
        <f>IF(ISBLANK(Výsledky!$IM$3),"",Výsledky!IM19)</f>
        <v/>
      </c>
      <c r="AS18" s="256" t="str">
        <f>IF(ISBLANK(Výsledky!$IT$3),"",Výsledky!IT19)</f>
        <v/>
      </c>
      <c r="AT18" s="256" t="str">
        <f>IF(ISBLANK(Výsledky!$JA$3),"",Výsledky!JA19)</f>
        <v/>
      </c>
      <c r="AU18" s="256" t="str">
        <f>IF(ISBLANK(Výsledky!$JH$3),"",Výsledky!JH19)</f>
        <v/>
      </c>
      <c r="AV18" s="256" t="str">
        <f>IF(ISBLANK(Výsledky!$JO$3),"",Výsledky!JO19)</f>
        <v/>
      </c>
      <c r="AW18" s="256" t="str">
        <f>IF(ISBLANK(Výsledky!$JV$3),"",Výsledky!JV19)</f>
        <v/>
      </c>
      <c r="AX18" s="256" t="str">
        <f>IF(ISBLANK(Výsledky!$KC$3),"",Výsledky!KC19)</f>
        <v/>
      </c>
      <c r="AY18" s="256" t="str">
        <f>IF(ISBLANK(Výsledky!$KJ$3),"",Výsledky!KJ19)</f>
        <v/>
      </c>
      <c r="AZ18" s="256" t="str">
        <f>IF(ISBLANK(Výsledky!$KQ$3),"",Výsledky!KQ19)</f>
        <v/>
      </c>
      <c r="BA18" s="256" t="str">
        <f>IF(ISBLANK(Výsledky!$KX$3),"",Výsledky!KX19)</f>
        <v/>
      </c>
      <c r="BB18" s="256" t="str">
        <f>IF(ISBLANK(Výsledky!$LE$3),"",Výsledky!LE19)</f>
        <v/>
      </c>
      <c r="BC18" s="256" t="str">
        <f>IF(ISBLANK(Výsledky!$LL$3),"",Výsledky!LL19)</f>
        <v/>
      </c>
      <c r="BD18" s="256" t="str">
        <f>IF(ISBLANK(Výsledky!$LS$3),"",Výsledky!LS19)</f>
        <v/>
      </c>
      <c r="BE18" s="256" t="str">
        <f>IF(ISBLANK(Výsledky!$LZ$3),"",Výsledky!LZ19)</f>
        <v/>
      </c>
      <c r="BF18" s="256" t="str">
        <f>IF(ISBLANK(Výsledky!$MG$3),"",Výsledky!MG19)</f>
        <v/>
      </c>
      <c r="BG18" s="256" t="str">
        <f>IF(ISBLANK(Výsledky!$MN$3),"",Výsledky!MN19)</f>
        <v/>
      </c>
      <c r="BH18" s="256" t="str">
        <f>IF(ISBLANK(Výsledky!$MU$3),"",Výsledky!MU19)</f>
        <v/>
      </c>
      <c r="BI18" s="256" t="str">
        <f>IF(ISBLANK(Výsledky!$NB$3),"",Výsledky!NB19)</f>
        <v/>
      </c>
      <c r="BJ18" s="256" t="str">
        <f>IF(ISBLANK(Výsledky!$NI$3),"",Výsledky!NI19)</f>
        <v/>
      </c>
      <c r="BK18" s="256" t="str">
        <f>IF(ISBLANK(Výsledky!$NP$3),"",Výsledky!NP19)</f>
        <v/>
      </c>
      <c r="BL18" s="256" t="str">
        <f>IF(ISBLANK(Výsledky!$NW$3),"",Výsledky!NW19)</f>
        <v/>
      </c>
      <c r="BM18" s="256" t="str">
        <f>IF(ISBLANK(Výsledky!$OD$3),"",Výsledky!OD19)</f>
        <v/>
      </c>
      <c r="BN18" s="256" t="str">
        <f>IF(ISBLANK(Výsledky!$OK$3),"",Výsledky!OK19)</f>
        <v/>
      </c>
      <c r="BO18" s="256" t="str">
        <f>IF(ISBLANK(Výsledky!$OR$3),"",Výsledky!OR19)</f>
        <v/>
      </c>
      <c r="BP18" s="256" t="str">
        <f>IF(ISBLANK(Výsledky!$OY$3),"",Výsledky!OY19)</f>
        <v/>
      </c>
      <c r="BQ18" s="256" t="str">
        <f>IF(ISBLANK(Výsledky!$PF$3),"",Výsledky!PF19)</f>
        <v/>
      </c>
      <c r="BR18" s="256" t="str">
        <f>IF(ISBLANK(Výsledky!$PM$3),"",Výsledky!PM19)</f>
        <v/>
      </c>
      <c r="BS18" s="256" t="str">
        <f>IF(ISBLANK(Výsledky!$PT$3),"",Výsledky!PT19)</f>
        <v/>
      </c>
      <c r="BT18" s="256" t="str">
        <f>IF(ISBLANK(Výsledky!$QA$3),"",Výsledky!QA19)</f>
        <v/>
      </c>
      <c r="BU18" s="256" t="str">
        <f>IF(ISBLANK(Výsledky!$QH$3),"",Výsledky!QH19)</f>
        <v/>
      </c>
      <c r="BV18" s="256" t="str">
        <f>IF(ISBLANK(Výsledky!$QO$3),"",Výsledky!QO19)</f>
        <v/>
      </c>
      <c r="BW18" s="291" t="str">
        <f>IF(ISBLANK(Výsledky!$QV$3),"",Výsledky!QV19)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Tipy!A29</f>
        <v>62</v>
      </c>
      <c r="D19" s="242" t="str">
        <f>IF(Tipy!B29="","",Tipy!B29)</f>
        <v>KokiBR</v>
      </c>
      <c r="E19" s="51">
        <f>SUM(F19:J19)</f>
        <v>890</v>
      </c>
      <c r="F19" s="246">
        <f>IF(ISBLANK(Výsledky!$I$3),"-",SUM(K19:O19,Q19,S19,U19,V19,X19,Z19,AB19,AC19,AE19:AG19,AI19,AK19:AM19,AP19,AS19:AU19,AW19,AY19,BB19,BD19,BG19:BJ19,BL19,BO19,BP19,BR19,BT19,BU19))</f>
        <v>610</v>
      </c>
      <c r="G19" s="267">
        <f>IF(ISBLANK(Výsledky!$AY$3),"-",SUM(P19,T19,W19,AA19,AD19,AH19,AV19,AX19,BC19,BE19,BK19,BM19,BQ19,BS19,BV19))</f>
        <v>190</v>
      </c>
      <c r="H19" s="268">
        <f>IF(ISBLANK(Výsledky!$BM$3),"-",SUM(R19,Y19,AJ19,AO19,AQ19,AZ19))</f>
        <v>90</v>
      </c>
      <c r="I19" s="247" t="str">
        <f>IF(ISBLANK(Výsledky!$GI$3),"-",SUM(AN19,AR19,BA19,BF19,BN19,BW19))</f>
        <v>-</v>
      </c>
      <c r="J19" s="262" t="str">
        <f>IF(ISBLANK(Výsledky!$I$3),"",Výsledky!I43)</f>
        <v>-</v>
      </c>
      <c r="K19" s="265">
        <f>IF(ISBLANK(Výsledky!$P$3),"",Výsledky!P35)</f>
        <v>100</v>
      </c>
      <c r="L19" s="266">
        <f>IF(ISBLANK(Výsledky!$W$3),"",Výsledky!W35)</f>
        <v>50</v>
      </c>
      <c r="M19" s="256">
        <f>IF(ISBLANK(Výsledky!$AD$3),"",Výsledky!AD35)</f>
        <v>10</v>
      </c>
      <c r="N19" s="256">
        <f>IF(ISBLANK(Výsledky!$AK$3),"",Výsledky!AK35)</f>
        <v>50</v>
      </c>
      <c r="O19" s="256">
        <f>IF(ISBLANK(Výsledky!$AR$3),"",Výsledky!AR35)</f>
        <v>60</v>
      </c>
      <c r="P19" s="256">
        <f>IF(ISBLANK(Výsledky!$AY$3),"",Výsledky!AY35)</f>
        <v>80</v>
      </c>
      <c r="Q19" s="256">
        <f>IF(ISBLANK(Výsledky!$BF$3),"",Výsledky!BF35)</f>
        <v>50</v>
      </c>
      <c r="R19" s="256">
        <f>IF(ISBLANK(Výsledky!$BM$3),"",Výsledky!BM35)</f>
        <v>60</v>
      </c>
      <c r="S19" s="256">
        <f>IF(ISBLANK(Výsledky!$BT$3),"",Výsledky!BT35)</f>
        <v>0</v>
      </c>
      <c r="T19" s="256" t="str">
        <f>IF(ISBLANK(Výsledky!$CA$3),"",Výsledky!CA35)</f>
        <v>-</v>
      </c>
      <c r="U19" s="256">
        <f>IF(ISBLANK(Výsledky!$CH$3),"",Výsledky!CH35)</f>
        <v>20</v>
      </c>
      <c r="V19" s="256">
        <f>IF(ISBLANK(Výsledky!$CO$3),"",Výsledky!CO35)</f>
        <v>40</v>
      </c>
      <c r="W19" s="256">
        <f>IF(ISBLANK(Výsledky!$CV$3),"",Výsledky!CV35)</f>
        <v>60</v>
      </c>
      <c r="X19" s="256">
        <f>IF(ISBLANK(Výsledky!$DC$3),"",Výsledky!DC35)</f>
        <v>70</v>
      </c>
      <c r="Y19" s="256">
        <f>IF(ISBLANK(Výsledky!$DJ$3),"",Výsledky!DJ35)</f>
        <v>30</v>
      </c>
      <c r="Z19" s="256">
        <f>IF(ISBLANK(Výsledky!$DQ$3),"",Výsledky!DQ35)</f>
        <v>0</v>
      </c>
      <c r="AA19" s="256">
        <f>IF(ISBLANK(Výsledky!$DX$3),"",Výsledky!DX35)</f>
        <v>0</v>
      </c>
      <c r="AB19" s="256">
        <f>IF(ISBLANK(Výsledky!$EE$3),"",Výsledky!EE35)</f>
        <v>40</v>
      </c>
      <c r="AC19" s="256">
        <f>IF(ISBLANK(Výsledky!$EL$3),"",Výsledky!EL35)</f>
        <v>0</v>
      </c>
      <c r="AD19" s="256">
        <f>IF(ISBLANK(Výsledky!$ES$3),"",Výsledky!ES35)</f>
        <v>50</v>
      </c>
      <c r="AE19" s="256">
        <f>IF(ISBLANK(Výsledky!$EZ$3),"",Výsledky!EZ35)</f>
        <v>20</v>
      </c>
      <c r="AF19" s="256">
        <f>IF(ISBLANK(Výsledky!$FG$3),"",Výsledky!FG35)</f>
        <v>50</v>
      </c>
      <c r="AG19" s="256">
        <f>IF(ISBLANK(Výsledky!$FN$3),"",Výsledky!FN35)</f>
        <v>50</v>
      </c>
      <c r="AH19" s="256">
        <f>IF(ISBLANK(Výsledky!$FU$3),"",Výsledky!FU35)</f>
        <v>0</v>
      </c>
      <c r="AI19" s="256">
        <f>IF(ISBLANK(Výsledky!$GB$3),"",Výsledky!GB35)</f>
        <v>0</v>
      </c>
      <c r="AJ19" s="256" t="str">
        <f>IF(ISBLANK(Výsledky!$GI$3),"",Výsledky!GI35)</f>
        <v/>
      </c>
      <c r="AK19" s="256" t="str">
        <f>IF(ISBLANK(Výsledky!$GP$3),"",Výsledky!GP35)</f>
        <v/>
      </c>
      <c r="AL19" s="256" t="str">
        <f>IF(ISBLANK(Výsledky!$GW$3),"",Výsledky!GW35)</f>
        <v/>
      </c>
      <c r="AM19" s="256" t="str">
        <f>IF(ISBLANK(Výsledky!$HD$3),"",Výsledky!HD35)</f>
        <v/>
      </c>
      <c r="AN19" s="256" t="str">
        <f>IF(ISBLANK(Výsledky!$HK$3),"",Výsledky!HK35)</f>
        <v/>
      </c>
      <c r="AO19" s="256" t="str">
        <f>IF(ISBLANK(Výsledky!$HR$3),"",Výsledky!HR35)</f>
        <v/>
      </c>
      <c r="AP19" s="256" t="str">
        <f>IF(ISBLANK(Výsledky!$HY$3),"",Výsledky!HY35)</f>
        <v/>
      </c>
      <c r="AQ19" s="256" t="str">
        <f>IF(ISBLANK(Výsledky!$IF$3),"",Výsledky!IF35)</f>
        <v/>
      </c>
      <c r="AR19" s="256" t="str">
        <f>IF(ISBLANK(Výsledky!$IM$3),"",Výsledky!IM35)</f>
        <v/>
      </c>
      <c r="AS19" s="256" t="str">
        <f>IF(ISBLANK(Výsledky!$IT$3),"",Výsledky!IT35)</f>
        <v/>
      </c>
      <c r="AT19" s="256" t="str">
        <f>IF(ISBLANK(Výsledky!$JA$3),"",Výsledky!JA35)</f>
        <v/>
      </c>
      <c r="AU19" s="256" t="str">
        <f>IF(ISBLANK(Výsledky!$JH$3),"",Výsledky!JH35)</f>
        <v/>
      </c>
      <c r="AV19" s="256" t="str">
        <f>IF(ISBLANK(Výsledky!$JO$3),"",Výsledky!JO35)</f>
        <v/>
      </c>
      <c r="AW19" s="256" t="str">
        <f>IF(ISBLANK(Výsledky!$JV$3),"",Výsledky!JV35)</f>
        <v/>
      </c>
      <c r="AX19" s="256" t="str">
        <f>IF(ISBLANK(Výsledky!$KC$3),"",Výsledky!KC35)</f>
        <v/>
      </c>
      <c r="AY19" s="256" t="str">
        <f>IF(ISBLANK(Výsledky!$KJ$3),"",Výsledky!KJ35)</f>
        <v/>
      </c>
      <c r="AZ19" s="256" t="str">
        <f>IF(ISBLANK(Výsledky!$KQ$3),"",Výsledky!KQ35)</f>
        <v/>
      </c>
      <c r="BA19" s="256" t="str">
        <f>IF(ISBLANK(Výsledky!$KX$3),"",Výsledky!KX35)</f>
        <v/>
      </c>
      <c r="BB19" s="256" t="str">
        <f>IF(ISBLANK(Výsledky!$LE$3),"",Výsledky!LE35)</f>
        <v/>
      </c>
      <c r="BC19" s="256" t="str">
        <f>IF(ISBLANK(Výsledky!$LL$3),"",Výsledky!LL35)</f>
        <v/>
      </c>
      <c r="BD19" s="256" t="str">
        <f>IF(ISBLANK(Výsledky!$LS$3),"",Výsledky!LS35)</f>
        <v/>
      </c>
      <c r="BE19" s="256" t="str">
        <f>IF(ISBLANK(Výsledky!$LZ$3),"",Výsledky!LZ35)</f>
        <v/>
      </c>
      <c r="BF19" s="256" t="str">
        <f>IF(ISBLANK(Výsledky!$MG$3),"",Výsledky!MG35)</f>
        <v/>
      </c>
      <c r="BG19" s="256" t="str">
        <f>IF(ISBLANK(Výsledky!$MN$3),"",Výsledky!MN35)</f>
        <v/>
      </c>
      <c r="BH19" s="256" t="str">
        <f>IF(ISBLANK(Výsledky!$MU$3),"",Výsledky!MU35)</f>
        <v/>
      </c>
      <c r="BI19" s="256" t="str">
        <f>IF(ISBLANK(Výsledky!$NB$3),"",Výsledky!NB35)</f>
        <v/>
      </c>
      <c r="BJ19" s="256" t="str">
        <f>IF(ISBLANK(Výsledky!$NI$3),"",Výsledky!NI35)</f>
        <v/>
      </c>
      <c r="BK19" s="256" t="str">
        <f>IF(ISBLANK(Výsledky!$NP$3),"",Výsledky!NP35)</f>
        <v/>
      </c>
      <c r="BL19" s="256" t="str">
        <f>IF(ISBLANK(Výsledky!$NW$3),"",Výsledky!NW35)</f>
        <v/>
      </c>
      <c r="BM19" s="256" t="str">
        <f>IF(ISBLANK(Výsledky!$OD$3),"",Výsledky!OD35)</f>
        <v/>
      </c>
      <c r="BN19" s="256" t="str">
        <f>IF(ISBLANK(Výsledky!$OK$3),"",Výsledky!OK35)</f>
        <v/>
      </c>
      <c r="BO19" s="256" t="str">
        <f>IF(ISBLANK(Výsledky!$OR$3),"",Výsledky!OR35)</f>
        <v/>
      </c>
      <c r="BP19" s="256" t="str">
        <f>IF(ISBLANK(Výsledky!$OY$3),"",Výsledky!OY35)</f>
        <v/>
      </c>
      <c r="BQ19" s="256" t="str">
        <f>IF(ISBLANK(Výsledky!$PF$3),"",Výsledky!PF35)</f>
        <v/>
      </c>
      <c r="BR19" s="256" t="str">
        <f>IF(ISBLANK(Výsledky!$PM$3),"",Výsledky!PM35)</f>
        <v/>
      </c>
      <c r="BS19" s="256" t="str">
        <f>IF(ISBLANK(Výsledky!$PT$3),"",Výsledky!PT35)</f>
        <v/>
      </c>
      <c r="BT19" s="256" t="str">
        <f>IF(ISBLANK(Výsledky!$QA$3),"",Výsledky!QA35)</f>
        <v/>
      </c>
      <c r="BU19" s="256" t="str">
        <f>IF(ISBLANK(Výsledky!$QH$3),"",Výsledky!QH35)</f>
        <v/>
      </c>
      <c r="BV19" s="256" t="str">
        <f>IF(ISBLANK(Výsledky!$QO$3),"",Výsledky!QO35)</f>
        <v/>
      </c>
      <c r="BW19" s="291" t="str">
        <f>IF(ISBLANK(Výsledky!$QV$3),"",Výsledky!QV35)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Tipy!A22</f>
        <v>15</v>
      </c>
      <c r="D20" s="242" t="str">
        <f>IF(Tipy!B22="","",Tipy!B22)</f>
        <v>Fifo</v>
      </c>
      <c r="E20" s="51">
        <f>SUM(F20:J20)</f>
        <v>880</v>
      </c>
      <c r="F20" s="246">
        <f>IF(ISBLANK(Výsledky!$I$3),"-",SUM(K20:O20,Q20,S20,U20,V20,X20,Z20,AB20,AC20,AE20:AG20,AI20,AK20:AM20,AP20,AS20:AU20,AW20,AY20,BB20,BD20,BG20:BJ20,BL20,BO20,BP20,BR20,BT20,BU20))</f>
        <v>620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90</v>
      </c>
      <c r="I20" s="247" t="str">
        <f>IF(ISBLANK(Výsledky!$GI$3),"-",SUM(AN20,AR20,BA20,BF20,BN20,BW20))</f>
        <v>-</v>
      </c>
      <c r="J20" s="262" t="str">
        <f>IF(ISBLANK(Výsledky!$I$3),"",Výsledky!I28)</f>
        <v>-</v>
      </c>
      <c r="K20" s="265">
        <f>IF(ISBLANK(Výsledky!$P$3),"",Výsledky!P28)</f>
        <v>80</v>
      </c>
      <c r="L20" s="266">
        <f>IF(ISBLANK(Výsledky!$W$3),"",Výsledky!W28)</f>
        <v>40</v>
      </c>
      <c r="M20" s="256">
        <f>IF(ISBLANK(Výsledky!$AD$3),"",Výsledky!AD28)</f>
        <v>10</v>
      </c>
      <c r="N20" s="256" t="str">
        <f>IF(ISBLANK(Výsledky!$AK$3),"",Výsledky!AK28)</f>
        <v>-</v>
      </c>
      <c r="O20" s="256" t="str">
        <f>IF(ISBLANK(Výsledky!$AR$3),"",Výsledky!AR28)</f>
        <v>-</v>
      </c>
      <c r="P20" s="256">
        <f>IF(ISBLANK(Výsledky!$AY$3),"",Výsledky!AY28)</f>
        <v>50</v>
      </c>
      <c r="Q20" s="256">
        <f>IF(ISBLANK(Výsledky!$BF$3),"",Výsledky!BF28)</f>
        <v>20</v>
      </c>
      <c r="R20" s="256">
        <f>IF(ISBLANK(Výsledky!$BM$3),"",Výsledky!BM28)</f>
        <v>40</v>
      </c>
      <c r="S20" s="256">
        <f>IF(ISBLANK(Výsledky!$BT$3),"",Výsledky!BT28)</f>
        <v>0</v>
      </c>
      <c r="T20" s="256">
        <f>IF(ISBLANK(Výsledky!$CA$3),"",Výsledky!CA28)</f>
        <v>20</v>
      </c>
      <c r="U20" s="256">
        <f>IF(ISBLANK(Výsledky!$CH$3),"",Výsledky!CH28)</f>
        <v>10</v>
      </c>
      <c r="V20" s="256">
        <f>IF(ISBLANK(Výsledky!$CO$3),"",Výsledky!CO28)</f>
        <v>80</v>
      </c>
      <c r="W20" s="256">
        <f>IF(ISBLANK(Výsledky!$CV$3),"",Výsledky!CV28)</f>
        <v>40</v>
      </c>
      <c r="X20" s="256">
        <f>IF(ISBLANK(Výsledky!$DC$3),"",Výsledky!DC28)</f>
        <v>100</v>
      </c>
      <c r="Y20" s="256">
        <f>IF(ISBLANK(Výsledky!$DJ$3),"",Výsledky!DJ28)</f>
        <v>50</v>
      </c>
      <c r="Z20" s="256">
        <f>IF(ISBLANK(Výsledky!$DQ$3),"",Výsledky!DQ28)</f>
        <v>0</v>
      </c>
      <c r="AA20" s="256">
        <f>IF(ISBLANK(Výsledky!$DX$3),"",Výsledky!DX28)</f>
        <v>40</v>
      </c>
      <c r="AB20" s="256">
        <f>IF(ISBLANK(Výsledky!$EE$3),"",Výsledky!EE28)</f>
        <v>70</v>
      </c>
      <c r="AC20" s="256">
        <f>IF(ISBLANK(Výsledky!$EL$3),"",Výsledky!EL28)</f>
        <v>60</v>
      </c>
      <c r="AD20" s="256">
        <f>IF(ISBLANK(Výsledky!$ES$3),"",Výsledky!ES28)</f>
        <v>20</v>
      </c>
      <c r="AE20" s="256">
        <f>IF(ISBLANK(Výsledky!$EZ$3),"",Výsledky!EZ28)</f>
        <v>40</v>
      </c>
      <c r="AF20" s="256">
        <f>IF(ISBLANK(Výsledky!$FG$3),"",Výsledky!FG28)</f>
        <v>30</v>
      </c>
      <c r="AG20" s="256">
        <f>IF(ISBLANK(Výsledky!$FN$3),"",Výsledky!FN28)</f>
        <v>80</v>
      </c>
      <c r="AH20" s="256" t="str">
        <f>IF(ISBLANK(Výsledky!$FU$3),"",Výsledky!FU28)</f>
        <v>-</v>
      </c>
      <c r="AI20" s="256">
        <f>IF(ISBLANK(Výsledky!$GB$3),"",Výsledky!GB28)</f>
        <v>0</v>
      </c>
      <c r="AJ20" s="256" t="str">
        <f>IF(ISBLANK(Výsledky!$GI$3),"",Výsledky!GI28)</f>
        <v/>
      </c>
      <c r="AK20" s="256" t="str">
        <f>IF(ISBLANK(Výsledky!$GP$3),"",Výsledky!GP28)</f>
        <v/>
      </c>
      <c r="AL20" s="256" t="str">
        <f>IF(ISBLANK(Výsledky!$GW$3),"",Výsledky!GW28)</f>
        <v/>
      </c>
      <c r="AM20" s="256" t="str">
        <f>IF(ISBLANK(Výsledky!$HD$3),"",Výsledky!HD28)</f>
        <v/>
      </c>
      <c r="AN20" s="256" t="str">
        <f>IF(ISBLANK(Výsledky!$HK$3),"",Výsledky!HK28)</f>
        <v/>
      </c>
      <c r="AO20" s="256" t="str">
        <f>IF(ISBLANK(Výsledky!$HR$3),"",Výsledky!HR28)</f>
        <v/>
      </c>
      <c r="AP20" s="256" t="str">
        <f>IF(ISBLANK(Výsledky!$HY$3),"",Výsledky!HY28)</f>
        <v/>
      </c>
      <c r="AQ20" s="256" t="str">
        <f>IF(ISBLANK(Výsledky!$IF$3),"",Výsledky!IF28)</f>
        <v/>
      </c>
      <c r="AR20" s="256" t="str">
        <f>IF(ISBLANK(Výsledky!$IM$3),"",Výsledky!IM28)</f>
        <v/>
      </c>
      <c r="AS20" s="256" t="str">
        <f>IF(ISBLANK(Výsledky!$IT$3),"",Výsledky!IT28)</f>
        <v/>
      </c>
      <c r="AT20" s="256" t="str">
        <f>IF(ISBLANK(Výsledky!$JA$3),"",Výsledky!JA28)</f>
        <v/>
      </c>
      <c r="AU20" s="256" t="str">
        <f>IF(ISBLANK(Výsledky!$JH$3),"",Výsledky!JH28)</f>
        <v/>
      </c>
      <c r="AV20" s="256" t="str">
        <f>IF(ISBLANK(Výsledky!$JO$3),"",Výsledky!JO28)</f>
        <v/>
      </c>
      <c r="AW20" s="256" t="str">
        <f>IF(ISBLANK(Výsledky!$JV$3),"",Výsledky!JV28)</f>
        <v/>
      </c>
      <c r="AX20" s="256" t="str">
        <f>IF(ISBLANK(Výsledky!$KC$3),"",Výsledky!KC28)</f>
        <v/>
      </c>
      <c r="AY20" s="256" t="str">
        <f>IF(ISBLANK(Výsledky!$KJ$3),"",Výsledky!KJ28)</f>
        <v/>
      </c>
      <c r="AZ20" s="256" t="str">
        <f>IF(ISBLANK(Výsledky!$KQ$3),"",Výsledky!KQ28)</f>
        <v/>
      </c>
      <c r="BA20" s="256" t="str">
        <f>IF(ISBLANK(Výsledky!$KX$3),"",Výsledky!KX28)</f>
        <v/>
      </c>
      <c r="BB20" s="256" t="str">
        <f>IF(ISBLANK(Výsledky!$LE$3),"",Výsledky!LE28)</f>
        <v/>
      </c>
      <c r="BC20" s="256" t="str">
        <f>IF(ISBLANK(Výsledky!$LL$3),"",Výsledky!LL28)</f>
        <v/>
      </c>
      <c r="BD20" s="256" t="str">
        <f>IF(ISBLANK(Výsledky!$LS$3),"",Výsledky!LS28)</f>
        <v/>
      </c>
      <c r="BE20" s="256" t="str">
        <f>IF(ISBLANK(Výsledky!$LZ$3),"",Výsledky!LZ28)</f>
        <v/>
      </c>
      <c r="BF20" s="256" t="str">
        <f>IF(ISBLANK(Výsledky!$MG$3),"",Výsledky!MG28)</f>
        <v/>
      </c>
      <c r="BG20" s="256" t="str">
        <f>IF(ISBLANK(Výsledky!$MN$3),"",Výsledky!MN28)</f>
        <v/>
      </c>
      <c r="BH20" s="256" t="str">
        <f>IF(ISBLANK(Výsledky!$MU$3),"",Výsledky!MU28)</f>
        <v/>
      </c>
      <c r="BI20" s="256" t="str">
        <f>IF(ISBLANK(Výsledky!$NB$3),"",Výsledky!NB28)</f>
        <v/>
      </c>
      <c r="BJ20" s="256" t="str">
        <f>IF(ISBLANK(Výsledky!$NI$3),"",Výsledky!NI28)</f>
        <v/>
      </c>
      <c r="BK20" s="256" t="str">
        <f>IF(ISBLANK(Výsledky!$NP$3),"",Výsledky!NP28)</f>
        <v/>
      </c>
      <c r="BL20" s="256" t="str">
        <f>IF(ISBLANK(Výsledky!$NW$3),"",Výsledky!NW28)</f>
        <v/>
      </c>
      <c r="BM20" s="256" t="str">
        <f>IF(ISBLANK(Výsledky!$OD$3),"",Výsledky!OD28)</f>
        <v/>
      </c>
      <c r="BN20" s="256" t="str">
        <f>IF(ISBLANK(Výsledky!$OK$3),"",Výsledky!OK28)</f>
        <v/>
      </c>
      <c r="BO20" s="256" t="str">
        <f>IF(ISBLANK(Výsledky!$OR$3),"",Výsledky!OR28)</f>
        <v/>
      </c>
      <c r="BP20" s="256" t="str">
        <f>IF(ISBLANK(Výsledky!$OY$3),"",Výsledky!OY28)</f>
        <v/>
      </c>
      <c r="BQ20" s="256" t="str">
        <f>IF(ISBLANK(Výsledky!$PF$3),"",Výsledky!PF28)</f>
        <v/>
      </c>
      <c r="BR20" s="256" t="str">
        <f>IF(ISBLANK(Výsledky!$PM$3),"",Výsledky!PM28)</f>
        <v/>
      </c>
      <c r="BS20" s="256" t="str">
        <f>IF(ISBLANK(Výsledky!$PT$3),"",Výsledky!PT28)</f>
        <v/>
      </c>
      <c r="BT20" s="256" t="str">
        <f>IF(ISBLANK(Výsledky!$QA$3),"",Výsledky!QA28)</f>
        <v/>
      </c>
      <c r="BU20" s="256" t="str">
        <f>IF(ISBLANK(Výsledky!$QH$3),"",Výsledky!QH28)</f>
        <v/>
      </c>
      <c r="BV20" s="256" t="str">
        <f>IF(ISBLANK(Výsledky!$QO$3),"",Výsledky!QO28)</f>
        <v/>
      </c>
      <c r="BW20" s="291" t="str">
        <f>IF(ISBLANK(Výsledky!$QV$3),"",Výsledky!QV28)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860</v>
      </c>
      <c r="F21" s="246">
        <f>IF(ISBLANK(Výsledky!$I$3),"-",SUM(K21:O21,Q21,S21,U21,V21,X21,Z21,AB21,AC21,AE21:AG21,AI21,AK21:AM21,AP21,AS21:AU21,AW21,AY21,BB21,BD21,BG21:BJ21,BL21,BO21,BP21,BR21,BT21,BU21))</f>
        <v>530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100</v>
      </c>
      <c r="I21" s="247" t="str">
        <f>IF(ISBLANK(Výsledky!$GI$3),"-",SUM(AN21,AR21,BA21,BF21,BN21,BW21))</f>
        <v>-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>
        <f>IF(ISBLANK(Výsledky!$FU$3),"",Výsledky!FU40)</f>
        <v>0</v>
      </c>
      <c r="AI21" s="256">
        <f>IF(ISBLANK(Výsledky!$GB$3),"",Výsledky!GB40)</f>
        <v>0</v>
      </c>
      <c r="AJ21" s="256" t="str">
        <f>IF(ISBLANK(Výsledky!$GI$3),"",Výsledky!GI40)</f>
        <v/>
      </c>
      <c r="AK21" s="256" t="str">
        <f>IF(ISBLANK(Výsledky!$GP$3),"",Výsledky!GP40)</f>
        <v/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Tipy!A42</f>
        <v>42</v>
      </c>
      <c r="D22" s="242" t="str">
        <f>IF(Tipy!B42="","",Tipy!B42)</f>
        <v>MaroLFC</v>
      </c>
      <c r="E22" s="51">
        <f>SUM(F22:J22)</f>
        <v>850</v>
      </c>
      <c r="F22" s="246">
        <f>IF(ISBLANK(Výsledky!$I$3),"-",SUM(K22:O22,Q22,S22,U22,V22,X22,Z22,AB22,AC22,AE22:AG22,AI22,AK22:AM22,AP22,AS22:AU22,AW22,AY22,BB22,BD22,BG22:BJ22,BL22,BO22,BP22,BR22,BT22,BU22))</f>
        <v>560</v>
      </c>
      <c r="G22" s="267">
        <f>IF(ISBLANK(Výsledky!$AY$3),"-",SUM(P22,T22,W22,AA22,AD22,AH22,AV22,AX22,BC22,BE22,BK22,BM22,BQ22,BS22,BV22))</f>
        <v>160</v>
      </c>
      <c r="H22" s="268">
        <f>IF(ISBLANK(Výsledky!$BM$3),"-",SUM(R22,Y22,AJ22,AO22,AQ22,AZ22))</f>
        <v>130</v>
      </c>
      <c r="I22" s="247" t="str">
        <f>IF(ISBLANK(Výsledky!$GI$3),"-",SUM(AN22,AR22,BA22,BF22,BN22,BW22))</f>
        <v>-</v>
      </c>
      <c r="J22" s="262" t="str">
        <f>IF(ISBLANK(Výsledky!$I$3),"",Výsledky!I48)</f>
        <v>-</v>
      </c>
      <c r="K22" s="265">
        <f>IF(ISBLANK(Výsledky!$P$3),"",Výsledky!P48)</f>
        <v>80</v>
      </c>
      <c r="L22" s="266">
        <f>IF(ISBLANK(Výsledky!$W$3),"",Výsledky!W48)</f>
        <v>50</v>
      </c>
      <c r="M22" s="256">
        <f>IF(ISBLANK(Výsledky!$AD$3),"",Výsledky!AD48)</f>
        <v>80</v>
      </c>
      <c r="N22" s="256">
        <f>IF(ISBLANK(Výsledky!$AK$3),"",Výsledky!AK48)</f>
        <v>20</v>
      </c>
      <c r="O22" s="256">
        <f>IF(ISBLANK(Výsledky!$AR$3),"",Výsledky!AR48)</f>
        <v>50</v>
      </c>
      <c r="P22" s="256">
        <f>IF(ISBLANK(Výsledky!$AY$3),"",Výsledky!AY48)</f>
        <v>30</v>
      </c>
      <c r="Q22" s="256">
        <f>IF(ISBLANK(Výsledky!$BF$3),"",Výsledky!BF48)</f>
        <v>20</v>
      </c>
      <c r="R22" s="256">
        <f>IF(ISBLANK(Výsledky!$BM$3),"",Výsledky!BM48)</f>
        <v>50</v>
      </c>
      <c r="S22" s="256">
        <f>IF(ISBLANK(Výsledky!$BT$3),"",Výsledky!BT48)</f>
        <v>0</v>
      </c>
      <c r="T22" s="256">
        <f>IF(ISBLANK(Výsledky!$CA$3),"",Výsledky!CA48)</f>
        <v>80</v>
      </c>
      <c r="U22" s="256">
        <f>IF(ISBLANK(Výsledky!$CH$3),"",Výsledky!CH48)</f>
        <v>0</v>
      </c>
      <c r="V22" s="256">
        <f>IF(ISBLANK(Výsledky!$CO$3),"",Výsledky!CO48)</f>
        <v>50</v>
      </c>
      <c r="W22" s="256">
        <f>IF(ISBLANK(Výsledky!$CV$3),"",Výsledky!CV48)</f>
        <v>40</v>
      </c>
      <c r="X22" s="256">
        <f>IF(ISBLANK(Výsledky!$DC$3),"",Výsledky!DC48)</f>
        <v>80</v>
      </c>
      <c r="Y22" s="256">
        <f>IF(ISBLANK(Výsledky!$DJ$3),"",Výsledky!DJ48)</f>
        <v>80</v>
      </c>
      <c r="Z22" s="256">
        <f>IF(ISBLANK(Výsledky!$DQ$3),"",Výsledky!DQ48)</f>
        <v>0</v>
      </c>
      <c r="AA22" s="256" t="str">
        <f>IF(ISBLANK(Výsledky!$DX$3),"",Výsledky!DX48)</f>
        <v>-</v>
      </c>
      <c r="AB22" s="256">
        <f>IF(ISBLANK(Výsledky!$EE$3),"",Výsledky!EE48)</f>
        <v>40</v>
      </c>
      <c r="AC22" s="256">
        <f>IF(ISBLANK(Výsledky!$EL$3),"",Výsledky!EL48)</f>
        <v>20</v>
      </c>
      <c r="AD22" s="256" t="str">
        <f>IF(ISBLANK(Výsledky!$ES$3),"",Výsledky!ES48)</f>
        <v>-</v>
      </c>
      <c r="AE22" s="256">
        <f>IF(ISBLANK(Výsledky!$EZ$3),"",Výsledky!EZ48)</f>
        <v>20</v>
      </c>
      <c r="AF22" s="256">
        <f>IF(ISBLANK(Výsledky!$FG$3),"",Výsledky!FG48)</f>
        <v>50</v>
      </c>
      <c r="AG22" s="256" t="str">
        <f>IF(ISBLANK(Výsledky!$FN$3),"",Výsledky!FN48)</f>
        <v>-</v>
      </c>
      <c r="AH22" s="256">
        <f>IF(ISBLANK(Výsledky!$FU$3),"",Výsledky!FU48)</f>
        <v>10</v>
      </c>
      <c r="AI22" s="256" t="str">
        <f>IF(ISBLANK(Výsledky!$GB$3),"",Výsledky!GB48)</f>
        <v>-</v>
      </c>
      <c r="AJ22" s="256" t="str">
        <f>IF(ISBLANK(Výsledky!$GI$3),"",Výsledky!GI48)</f>
        <v/>
      </c>
      <c r="AK22" s="256" t="str">
        <f>IF(ISBLANK(Výsledky!$GP$3),"",Výsledky!GP48)</f>
        <v/>
      </c>
      <c r="AL22" s="256" t="str">
        <f>IF(ISBLANK(Výsledky!$GW$3),"",Výsledky!GW48)</f>
        <v/>
      </c>
      <c r="AM22" s="256" t="str">
        <f>IF(ISBLANK(Výsledky!$HD$3),"",Výsledky!HD48)</f>
        <v/>
      </c>
      <c r="AN22" s="256" t="str">
        <f>IF(ISBLANK(Výsledky!$HK$3),"",Výsledky!HK48)</f>
        <v/>
      </c>
      <c r="AO22" s="256" t="str">
        <f>IF(ISBLANK(Výsledky!$HR$3),"",Výsledky!HR48)</f>
        <v/>
      </c>
      <c r="AP22" s="256" t="str">
        <f>IF(ISBLANK(Výsledky!$HY$3),"",Výsledky!HY48)</f>
        <v/>
      </c>
      <c r="AQ22" s="256" t="str">
        <f>IF(ISBLANK(Výsledky!$IF$3),"",Výsledky!IF48)</f>
        <v/>
      </c>
      <c r="AR22" s="256" t="str">
        <f>IF(ISBLANK(Výsledky!$IM$3),"",Výsledky!IM48)</f>
        <v/>
      </c>
      <c r="AS22" s="256" t="str">
        <f>IF(ISBLANK(Výsledky!$IT$3),"",Výsledky!IT48)</f>
        <v/>
      </c>
      <c r="AT22" s="256" t="str">
        <f>IF(ISBLANK(Výsledky!$JA$3),"",Výsledky!JA48)</f>
        <v/>
      </c>
      <c r="AU22" s="256" t="str">
        <f>IF(ISBLANK(Výsledky!$JH$3),"",Výsledky!JH48)</f>
        <v/>
      </c>
      <c r="AV22" s="256" t="str">
        <f>IF(ISBLANK(Výsledky!$JO$3),"",Výsledky!JO48)</f>
        <v/>
      </c>
      <c r="AW22" s="256" t="str">
        <f>IF(ISBLANK(Výsledky!$JV$3),"",Výsledky!JV48)</f>
        <v/>
      </c>
      <c r="AX22" s="256" t="str">
        <f>IF(ISBLANK(Výsledky!$KC$3),"",Výsledky!KC48)</f>
        <v/>
      </c>
      <c r="AY22" s="256" t="str">
        <f>IF(ISBLANK(Výsledky!$KJ$3),"",Výsledky!KJ48)</f>
        <v/>
      </c>
      <c r="AZ22" s="256" t="str">
        <f>IF(ISBLANK(Výsledky!$KQ$3),"",Výsledky!KQ48)</f>
        <v/>
      </c>
      <c r="BA22" s="256" t="str">
        <f>IF(ISBLANK(Výsledky!$KX$3),"",Výsledky!KX48)</f>
        <v/>
      </c>
      <c r="BB22" s="256" t="str">
        <f>IF(ISBLANK(Výsledky!$LE$3),"",Výsledky!LE48)</f>
        <v/>
      </c>
      <c r="BC22" s="256" t="str">
        <f>IF(ISBLANK(Výsledky!$LL$3),"",Výsledky!LL48)</f>
        <v/>
      </c>
      <c r="BD22" s="256" t="str">
        <f>IF(ISBLANK(Výsledky!$LS$3),"",Výsledky!LS48)</f>
        <v/>
      </c>
      <c r="BE22" s="256" t="str">
        <f>IF(ISBLANK(Výsledky!$LZ$3),"",Výsledky!LZ48)</f>
        <v/>
      </c>
      <c r="BF22" s="256" t="str">
        <f>IF(ISBLANK(Výsledky!$MG$3),"",Výsledky!MG48)</f>
        <v/>
      </c>
      <c r="BG22" s="256" t="str">
        <f>IF(ISBLANK(Výsledky!$MN$3),"",Výsledky!MN48)</f>
        <v/>
      </c>
      <c r="BH22" s="256" t="str">
        <f>IF(ISBLANK(Výsledky!$MU$3),"",Výsledky!MU48)</f>
        <v/>
      </c>
      <c r="BI22" s="256" t="str">
        <f>IF(ISBLANK(Výsledky!$NB$3),"",Výsledky!NB48)</f>
        <v/>
      </c>
      <c r="BJ22" s="256" t="str">
        <f>IF(ISBLANK(Výsledky!$NI$3),"",Výsledky!NI48)</f>
        <v/>
      </c>
      <c r="BK22" s="256" t="str">
        <f>IF(ISBLANK(Výsledky!$NP$3),"",Výsledky!NP48)</f>
        <v/>
      </c>
      <c r="BL22" s="256" t="str">
        <f>IF(ISBLANK(Výsledky!$NW$3),"",Výsledky!NW48)</f>
        <v/>
      </c>
      <c r="BM22" s="256" t="str">
        <f>IF(ISBLANK(Výsledky!$OD$3),"",Výsledky!OD48)</f>
        <v/>
      </c>
      <c r="BN22" s="256" t="str">
        <f>IF(ISBLANK(Výsledky!$OK$3),"",Výsledky!OK48)</f>
        <v/>
      </c>
      <c r="BO22" s="256" t="str">
        <f>IF(ISBLANK(Výsledky!$OR$3),"",Výsledky!OR48)</f>
        <v/>
      </c>
      <c r="BP22" s="256" t="str">
        <f>IF(ISBLANK(Výsledky!$OY$3),"",Výsledky!OY48)</f>
        <v/>
      </c>
      <c r="BQ22" s="256" t="str">
        <f>IF(ISBLANK(Výsledky!$PF$3),"",Výsledky!PF48)</f>
        <v/>
      </c>
      <c r="BR22" s="256" t="str">
        <f>IF(ISBLANK(Výsledky!$PM$3),"",Výsledky!PM48)</f>
        <v/>
      </c>
      <c r="BS22" s="256" t="str">
        <f>IF(ISBLANK(Výsledky!$PT$3),"",Výsledky!PT48)</f>
        <v/>
      </c>
      <c r="BT22" s="256" t="str">
        <f>IF(ISBLANK(Výsledky!$QA$3),"",Výsledky!QA48)</f>
        <v/>
      </c>
      <c r="BU22" s="256" t="str">
        <f>IF(ISBLANK(Výsledky!$QH$3),"",Výsledky!QH48)</f>
        <v/>
      </c>
      <c r="BV22" s="256" t="str">
        <f>IF(ISBLANK(Výsledky!$QO$3),"",Výsledky!QO48)</f>
        <v/>
      </c>
      <c r="BW22" s="291" t="str">
        <f>IF(ISBLANK(Výsledky!$QV$3),"",Výsledky!QV48)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Tipy!A44</f>
        <v>20</v>
      </c>
      <c r="D23" s="242" t="str">
        <f>IF(Tipy!B44="","",Tipy!B44)</f>
        <v>Matej14</v>
      </c>
      <c r="E23" s="51">
        <f>SUM(F23:J23)</f>
        <v>830</v>
      </c>
      <c r="F23" s="246">
        <f>IF(ISBLANK(Výsledky!$I$3),"-",SUM(K23:O23,Q23,S23,U23,V23,X23,Z23,AB23,AC23,AE23:AG23,AI23,AK23:AM23,AP23,AS23:AU23,AW23,AY23,BB23,BD23,BG23:BJ23,BL23,BO23,BP23,BR23,BT23,BU23))</f>
        <v>480</v>
      </c>
      <c r="G23" s="267">
        <f>IF(ISBLANK(Výsledky!$AY$3),"-",SUM(P23,T23,W23,AA23,AD23,AH23,AV23,AX23,BC23,BE23,BK23,BM23,BQ23,BS23,BV23))</f>
        <v>220</v>
      </c>
      <c r="H23" s="268">
        <f>IF(ISBLANK(Výsledky!$BM$3),"-",SUM(R23,Y23,AJ23,AO23,AQ23,AZ23))</f>
        <v>130</v>
      </c>
      <c r="I23" s="247" t="str">
        <f>IF(ISBLANK(Výsledky!$GI$3),"-",SUM(AN23,AR23,BA23,BF23,BN23,BW23))</f>
        <v>-</v>
      </c>
      <c r="J23" s="262" t="str">
        <f>IF(ISBLANK(Výsledky!$I$3),"",Výsledky!I50)</f>
        <v>-</v>
      </c>
      <c r="K23" s="265">
        <f>IF(ISBLANK(Výsledky!$P$3),"",Výsledky!P50)</f>
        <v>40</v>
      </c>
      <c r="L23" s="266">
        <f>IF(ISBLANK(Výsledky!$W$3),"",Výsledky!W50)</f>
        <v>50</v>
      </c>
      <c r="M23" s="256">
        <f>IF(ISBLANK(Výsledky!$AD$3),"",Výsledky!AD50)</f>
        <v>60</v>
      </c>
      <c r="N23" s="256">
        <f>IF(ISBLANK(Výsledky!$AK$3),"",Výsledky!AK50)</f>
        <v>20</v>
      </c>
      <c r="O23" s="256">
        <f>IF(ISBLANK(Výsledky!$AR$3),"",Výsledky!AR50)</f>
        <v>20</v>
      </c>
      <c r="P23" s="256">
        <f>IF(ISBLANK(Výsledky!$AY$3),"",Výsledky!AY50)</f>
        <v>60</v>
      </c>
      <c r="Q23" s="256">
        <f>IF(ISBLANK(Výsledky!$BF$3),"",Výsledky!BF50)</f>
        <v>50</v>
      </c>
      <c r="R23" s="256">
        <f>IF(ISBLANK(Výsledky!$BM$3),"",Výsledky!BM50)</f>
        <v>80</v>
      </c>
      <c r="S23" s="256" t="str">
        <f>IF(ISBLANK(Výsledky!$BT$3),"",Výsledky!BT50)</f>
        <v>-</v>
      </c>
      <c r="T23" s="256">
        <f>IF(ISBLANK(Výsledky!$CA$3),"",Výsledky!CA50)</f>
        <v>30</v>
      </c>
      <c r="U23" s="256">
        <f>IF(ISBLANK(Výsledky!$CH$3),"",Výsledky!CH50)</f>
        <v>20</v>
      </c>
      <c r="V23" s="256">
        <f>IF(ISBLANK(Výsledky!$CO$3),"",Výsledky!CO50)</f>
        <v>50</v>
      </c>
      <c r="W23" s="256">
        <f>IF(ISBLANK(Výsledky!$CV$3),"",Výsledky!CV50)</f>
        <v>40</v>
      </c>
      <c r="X23" s="256">
        <f>IF(ISBLANK(Výsledky!$DC$3),"",Výsledky!DC50)</f>
        <v>40</v>
      </c>
      <c r="Y23" s="256">
        <f>IF(ISBLANK(Výsledky!$DJ$3),"",Výsledky!DJ50)</f>
        <v>50</v>
      </c>
      <c r="Z23" s="256">
        <f>IF(ISBLANK(Výsledky!$DQ$3),"",Výsledky!DQ50)</f>
        <v>0</v>
      </c>
      <c r="AA23" s="256">
        <f>IF(ISBLANK(Výsledky!$DX$3),"",Výsledky!DX50)</f>
        <v>20</v>
      </c>
      <c r="AB23" s="256">
        <f>IF(ISBLANK(Výsledky!$EE$3),"",Výsledky!EE50)</f>
        <v>50</v>
      </c>
      <c r="AC23" s="256">
        <f>IF(ISBLANK(Výsledky!$EL$3),"",Výsledky!EL50)</f>
        <v>0</v>
      </c>
      <c r="AD23" s="256">
        <f>IF(ISBLANK(Výsledky!$ES$3),"",Výsledky!ES50)</f>
        <v>40</v>
      </c>
      <c r="AE23" s="256" t="str">
        <f>IF(ISBLANK(Výsledky!$EZ$3),"",Výsledky!EZ50)</f>
        <v>-</v>
      </c>
      <c r="AF23" s="256">
        <f>IF(ISBLANK(Výsledky!$FG$3),"",Výsledky!FG50)</f>
        <v>20</v>
      </c>
      <c r="AG23" s="256">
        <f>IF(ISBLANK(Výsledky!$FN$3),"",Výsledky!FN50)</f>
        <v>60</v>
      </c>
      <c r="AH23" s="256">
        <f>IF(ISBLANK(Výsledky!$FU$3),"",Výsledky!FU50)</f>
        <v>30</v>
      </c>
      <c r="AI23" s="256">
        <f>IF(ISBLANK(Výsledky!$GB$3),"",Výsledky!GB50)</f>
        <v>0</v>
      </c>
      <c r="AJ23" s="256" t="str">
        <f>IF(ISBLANK(Výsledky!$GI$3),"",Výsledky!GI50)</f>
        <v/>
      </c>
      <c r="AK23" s="256" t="str">
        <f>IF(ISBLANK(Výsledky!$GP$3),"",Výsledky!GP50)</f>
        <v/>
      </c>
      <c r="AL23" s="256" t="str">
        <f>IF(ISBLANK(Výsledky!$GW$3),"",Výsledky!GW50)</f>
        <v/>
      </c>
      <c r="AM23" s="256" t="str">
        <f>IF(ISBLANK(Výsledky!$HD$3),"",Výsledky!HD50)</f>
        <v/>
      </c>
      <c r="AN23" s="256" t="str">
        <f>IF(ISBLANK(Výsledky!$HK$3),"",Výsledky!HK50)</f>
        <v/>
      </c>
      <c r="AO23" s="256" t="str">
        <f>IF(ISBLANK(Výsledky!$HR$3),"",Výsledky!HR50)</f>
        <v/>
      </c>
      <c r="AP23" s="256" t="str">
        <f>IF(ISBLANK(Výsledky!$HY$3),"",Výsledky!HY50)</f>
        <v/>
      </c>
      <c r="AQ23" s="256" t="str">
        <f>IF(ISBLANK(Výsledky!$IF$3),"",Výsledky!IF50)</f>
        <v/>
      </c>
      <c r="AR23" s="256" t="str">
        <f>IF(ISBLANK(Výsledky!$IM$3),"",Výsledky!IM50)</f>
        <v/>
      </c>
      <c r="AS23" s="256" t="str">
        <f>IF(ISBLANK(Výsledky!$IT$3),"",Výsledky!IT50)</f>
        <v/>
      </c>
      <c r="AT23" s="256" t="str">
        <f>IF(ISBLANK(Výsledky!$JA$3),"",Výsledky!JA50)</f>
        <v/>
      </c>
      <c r="AU23" s="256" t="str">
        <f>IF(ISBLANK(Výsledky!$JH$3),"",Výsledky!JH50)</f>
        <v/>
      </c>
      <c r="AV23" s="256" t="str">
        <f>IF(ISBLANK(Výsledky!$JO$3),"",Výsledky!JO50)</f>
        <v/>
      </c>
      <c r="AW23" s="256" t="str">
        <f>IF(ISBLANK(Výsledky!$JV$3),"",Výsledky!JV50)</f>
        <v/>
      </c>
      <c r="AX23" s="256" t="str">
        <f>IF(ISBLANK(Výsledky!$KC$3),"",Výsledky!KC50)</f>
        <v/>
      </c>
      <c r="AY23" s="256" t="str">
        <f>IF(ISBLANK(Výsledky!$KJ$3),"",Výsledky!KJ50)</f>
        <v/>
      </c>
      <c r="AZ23" s="256" t="str">
        <f>IF(ISBLANK(Výsledky!$KQ$3),"",Výsledky!KQ50)</f>
        <v/>
      </c>
      <c r="BA23" s="256" t="str">
        <f>IF(ISBLANK(Výsledky!$KX$3),"",Výsledky!KX50)</f>
        <v/>
      </c>
      <c r="BB23" s="256" t="str">
        <f>IF(ISBLANK(Výsledky!$LE$3),"",Výsledky!LE50)</f>
        <v/>
      </c>
      <c r="BC23" s="256" t="str">
        <f>IF(ISBLANK(Výsledky!$LL$3),"",Výsledky!LL50)</f>
        <v/>
      </c>
      <c r="BD23" s="256" t="str">
        <f>IF(ISBLANK(Výsledky!$LS$3),"",Výsledky!LS50)</f>
        <v/>
      </c>
      <c r="BE23" s="256" t="str">
        <f>IF(ISBLANK(Výsledky!$LZ$3),"",Výsledky!LZ50)</f>
        <v/>
      </c>
      <c r="BF23" s="256" t="str">
        <f>IF(ISBLANK(Výsledky!$MG$3),"",Výsledky!MG50)</f>
        <v/>
      </c>
      <c r="BG23" s="256" t="str">
        <f>IF(ISBLANK(Výsledky!$MN$3),"",Výsledky!MN50)</f>
        <v/>
      </c>
      <c r="BH23" s="256" t="str">
        <f>IF(ISBLANK(Výsledky!$MU$3),"",Výsledky!MU50)</f>
        <v/>
      </c>
      <c r="BI23" s="256" t="str">
        <f>IF(ISBLANK(Výsledky!$NB$3),"",Výsledky!NB50)</f>
        <v/>
      </c>
      <c r="BJ23" s="256" t="str">
        <f>IF(ISBLANK(Výsledky!$NI$3),"",Výsledky!NI50)</f>
        <v/>
      </c>
      <c r="BK23" s="256" t="str">
        <f>IF(ISBLANK(Výsledky!$NP$3),"",Výsledky!NP50)</f>
        <v/>
      </c>
      <c r="BL23" s="256" t="str">
        <f>IF(ISBLANK(Výsledky!$NW$3),"",Výsledky!NW50)</f>
        <v/>
      </c>
      <c r="BM23" s="256" t="str">
        <f>IF(ISBLANK(Výsledky!$OD$3),"",Výsledky!OD50)</f>
        <v/>
      </c>
      <c r="BN23" s="256" t="str">
        <f>IF(ISBLANK(Výsledky!$OK$3),"",Výsledky!OK50)</f>
        <v/>
      </c>
      <c r="BO23" s="256" t="str">
        <f>IF(ISBLANK(Výsledky!$OR$3),"",Výsledky!OR50)</f>
        <v/>
      </c>
      <c r="BP23" s="256" t="str">
        <f>IF(ISBLANK(Výsledky!$OY$3),"",Výsledky!OY50)</f>
        <v/>
      </c>
      <c r="BQ23" s="256" t="str">
        <f>IF(ISBLANK(Výsledky!$PF$3),"",Výsledky!PF50)</f>
        <v/>
      </c>
      <c r="BR23" s="256" t="str">
        <f>IF(ISBLANK(Výsledky!$PM$3),"",Výsledky!PM50)</f>
        <v/>
      </c>
      <c r="BS23" s="256" t="str">
        <f>IF(ISBLANK(Výsledky!$PT$3),"",Výsledky!PT50)</f>
        <v/>
      </c>
      <c r="BT23" s="256" t="str">
        <f>IF(ISBLANK(Výsledky!$QA$3),"",Výsledky!QA50)</f>
        <v/>
      </c>
      <c r="BU23" s="256" t="str">
        <f>IF(ISBLANK(Výsledky!$QH$3),"",Výsledky!QH50)</f>
        <v/>
      </c>
      <c r="BV23" s="256" t="str">
        <f>IF(ISBLANK(Výsledky!$QO$3),"",Výsledky!QO50)</f>
        <v/>
      </c>
      <c r="BW23" s="291" t="str">
        <f>IF(ISBLANK(Výsledky!$QV$3),"",Výsledky!QV50)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Tipy!A56</f>
        <v>27</v>
      </c>
      <c r="D24" s="242" t="str">
        <f>IF(Tipy!B56="","",Tipy!B56)</f>
        <v>petro fonka</v>
      </c>
      <c r="E24" s="51">
        <f>SUM(F24:J24)</f>
        <v>810</v>
      </c>
      <c r="F24" s="246">
        <f>IF(ISBLANK(Výsledky!$I$3),"-",SUM(K24:O24,Q24,S24,U24,V24,X24,Z24,AB24,AC24,AE24:AG24,AI24,AK24:AM24,AP24,AS24:AU24,AW24,AY24,BB24,BD24,BG24:BJ24,BL24,BO24,BP24,BR24,BT24,BU24))</f>
        <v>570</v>
      </c>
      <c r="G24" s="267">
        <f>IF(ISBLANK(Výsledky!$AY$3),"-",SUM(P24,T24,W24,AA24,AD24,AH24,AV24,AX24,BC24,BE24,BK24,BM24,BQ24,BS24,BV24))</f>
        <v>150</v>
      </c>
      <c r="H24" s="268">
        <f>IF(ISBLANK(Výsledky!$BM$3),"-",SUM(R24,Y24,AJ24,AO24,AQ24,AZ24))</f>
        <v>90</v>
      </c>
      <c r="I24" s="247" t="str">
        <f>IF(ISBLANK(Výsledky!$GI$3),"-",SUM(AN24,AR24,BA24,BF24,BN24,BW24))</f>
        <v>-</v>
      </c>
      <c r="J24" s="262" t="str">
        <f>IF(ISBLANK(Výsledky!$I$3),"",Výsledky!I61)</f>
        <v>-</v>
      </c>
      <c r="K24" s="265">
        <f>IF(ISBLANK(Výsledky!$P$3),"",Výsledky!P62)</f>
        <v>20</v>
      </c>
      <c r="L24" s="266">
        <f>IF(ISBLANK(Výsledky!$W$3),"",Výsledky!W62)</f>
        <v>50</v>
      </c>
      <c r="M24" s="256">
        <f>IF(ISBLANK(Výsledky!$AD$3),"",Výsledky!AD62)</f>
        <v>30</v>
      </c>
      <c r="N24" s="256">
        <f>IF(ISBLANK(Výsledky!$AK$3),"",Výsledky!AK62)</f>
        <v>20</v>
      </c>
      <c r="O24" s="256">
        <f>IF(ISBLANK(Výsledky!$AR$3),"",Výsledky!AR62)</f>
        <v>60</v>
      </c>
      <c r="P24" s="256">
        <f>IF(ISBLANK(Výsledky!$AY$3),"",Výsledky!AY62)</f>
        <v>50</v>
      </c>
      <c r="Q24" s="256">
        <f>IF(ISBLANK(Výsledky!$BF$3),"",Výsledky!BF62)</f>
        <v>50</v>
      </c>
      <c r="R24" s="256">
        <f>IF(ISBLANK(Výsledky!$BM$3),"",Výsledky!BM62)</f>
        <v>50</v>
      </c>
      <c r="S24" s="256">
        <f>IF(ISBLANK(Výsledky!$BT$3),"",Výsledky!BT62)</f>
        <v>0</v>
      </c>
      <c r="T24" s="256">
        <f>IF(ISBLANK(Výsledky!$CA$3),"",Výsledky!CA62)</f>
        <v>20</v>
      </c>
      <c r="U24" s="256">
        <f>IF(ISBLANK(Výsledky!$CH$3),"",Výsledky!CH62)</f>
        <v>30</v>
      </c>
      <c r="V24" s="256">
        <f>IF(ISBLANK(Výsledky!$CO$3),"",Výsledky!CO62)</f>
        <v>60</v>
      </c>
      <c r="W24" s="256">
        <f>IF(ISBLANK(Výsledky!$CV$3),"",Výsledky!CV62)</f>
        <v>40</v>
      </c>
      <c r="X24" s="256">
        <f>IF(ISBLANK(Výsledky!$DC$3),"",Výsledky!DC62)</f>
        <v>50</v>
      </c>
      <c r="Y24" s="256">
        <f>IF(ISBLANK(Výsledky!$DJ$3),"",Výsledky!DJ62)</f>
        <v>40</v>
      </c>
      <c r="Z24" s="256">
        <f>IF(ISBLANK(Výsledky!$DQ$3),"",Výsledky!DQ62)</f>
        <v>0</v>
      </c>
      <c r="AA24" s="256">
        <f>IF(ISBLANK(Výsledky!$DX$3),"",Výsledky!DX62)</f>
        <v>0</v>
      </c>
      <c r="AB24" s="256">
        <f>IF(ISBLANK(Výsledky!$EE$3),"",Výsledky!EE62)</f>
        <v>40</v>
      </c>
      <c r="AC24" s="256">
        <f>IF(ISBLANK(Výsledky!$EL$3),"",Výsledky!EL62)</f>
        <v>40</v>
      </c>
      <c r="AD24" s="256">
        <f>IF(ISBLANK(Výsledky!$ES$3),"",Výsledky!ES62)</f>
        <v>40</v>
      </c>
      <c r="AE24" s="256">
        <f>IF(ISBLANK(Výsledky!$EZ$3),"",Výsledky!EZ62)</f>
        <v>20</v>
      </c>
      <c r="AF24" s="256">
        <f>IF(ISBLANK(Výsledky!$FG$3),"",Výsledky!FG62)</f>
        <v>20</v>
      </c>
      <c r="AG24" s="256">
        <f>IF(ISBLANK(Výsledky!$FN$3),"",Výsledky!FN62)</f>
        <v>80</v>
      </c>
      <c r="AH24" s="256">
        <f>IF(ISBLANK(Výsledky!$FU$3),"",Výsledky!FU62)</f>
        <v>0</v>
      </c>
      <c r="AI24" s="256">
        <f>IF(ISBLANK(Výsledky!$GB$3),"",Výsledky!GB62)</f>
        <v>0</v>
      </c>
      <c r="AJ24" s="256" t="str">
        <f>IF(ISBLANK(Výsledky!$GI$3),"",Výsledky!GI62)</f>
        <v/>
      </c>
      <c r="AK24" s="256" t="str">
        <f>IF(ISBLANK(Výsledky!$GP$3),"",Výsledky!GP62)</f>
        <v/>
      </c>
      <c r="AL24" s="256" t="str">
        <f>IF(ISBLANK(Výsledky!$GW$3),"",Výsledky!GW62)</f>
        <v/>
      </c>
      <c r="AM24" s="256" t="str">
        <f>IF(ISBLANK(Výsledky!$HD$3),"",Výsledky!HD62)</f>
        <v/>
      </c>
      <c r="AN24" s="256" t="str">
        <f>IF(ISBLANK(Výsledky!$HK$3),"",Výsledky!HK62)</f>
        <v/>
      </c>
      <c r="AO24" s="256" t="str">
        <f>IF(ISBLANK(Výsledky!$HR$3),"",Výsledky!HR62)</f>
        <v/>
      </c>
      <c r="AP24" s="256" t="str">
        <f>IF(ISBLANK(Výsledky!$HY$3),"",Výsledky!HY62)</f>
        <v/>
      </c>
      <c r="AQ24" s="256" t="str">
        <f>IF(ISBLANK(Výsledky!$IF$3),"",Výsledky!IF62)</f>
        <v/>
      </c>
      <c r="AR24" s="256" t="str">
        <f>IF(ISBLANK(Výsledky!$IM$3),"",Výsledky!IM62)</f>
        <v/>
      </c>
      <c r="AS24" s="256" t="str">
        <f>IF(ISBLANK(Výsledky!$IT$3),"",Výsledky!IT62)</f>
        <v/>
      </c>
      <c r="AT24" s="256" t="str">
        <f>IF(ISBLANK(Výsledky!$JA$3),"",Výsledky!JA62)</f>
        <v/>
      </c>
      <c r="AU24" s="256" t="str">
        <f>IF(ISBLANK(Výsledky!$JH$3),"",Výsledky!JH62)</f>
        <v/>
      </c>
      <c r="AV24" s="256" t="str">
        <f>IF(ISBLANK(Výsledky!$JO$3),"",Výsledky!JO62)</f>
        <v/>
      </c>
      <c r="AW24" s="256" t="str">
        <f>IF(ISBLANK(Výsledky!$JV$3),"",Výsledky!JV62)</f>
        <v/>
      </c>
      <c r="AX24" s="256" t="str">
        <f>IF(ISBLANK(Výsledky!$KC$3),"",Výsledky!KC62)</f>
        <v/>
      </c>
      <c r="AY24" s="256" t="str">
        <f>IF(ISBLANK(Výsledky!$KJ$3),"",Výsledky!KJ62)</f>
        <v/>
      </c>
      <c r="AZ24" s="256" t="str">
        <f>IF(ISBLANK(Výsledky!$KQ$3),"",Výsledky!KQ62)</f>
        <v/>
      </c>
      <c r="BA24" s="256" t="str">
        <f>IF(ISBLANK(Výsledky!$KX$3),"",Výsledky!KX62)</f>
        <v/>
      </c>
      <c r="BB24" s="256" t="str">
        <f>IF(ISBLANK(Výsledky!$LE$3),"",Výsledky!LE62)</f>
        <v/>
      </c>
      <c r="BC24" s="256" t="str">
        <f>IF(ISBLANK(Výsledky!$LL$3),"",Výsledky!LL62)</f>
        <v/>
      </c>
      <c r="BD24" s="256" t="str">
        <f>IF(ISBLANK(Výsledky!$LS$3),"",Výsledky!LS62)</f>
        <v/>
      </c>
      <c r="BE24" s="256" t="str">
        <f>IF(ISBLANK(Výsledky!$LZ$3),"",Výsledky!LZ62)</f>
        <v/>
      </c>
      <c r="BF24" s="256" t="str">
        <f>IF(ISBLANK(Výsledky!$MG$3),"",Výsledky!MG62)</f>
        <v/>
      </c>
      <c r="BG24" s="256" t="str">
        <f>IF(ISBLANK(Výsledky!$MN$3),"",Výsledky!MN62)</f>
        <v/>
      </c>
      <c r="BH24" s="256" t="str">
        <f>IF(ISBLANK(Výsledky!$MU$3),"",Výsledky!MU62)</f>
        <v/>
      </c>
      <c r="BI24" s="256" t="str">
        <f>IF(ISBLANK(Výsledky!$NB$3),"",Výsledky!NB62)</f>
        <v/>
      </c>
      <c r="BJ24" s="256" t="str">
        <f>IF(ISBLANK(Výsledky!$NI$3),"",Výsledky!NI62)</f>
        <v/>
      </c>
      <c r="BK24" s="256" t="str">
        <f>IF(ISBLANK(Výsledky!$NP$3),"",Výsledky!NP62)</f>
        <v/>
      </c>
      <c r="BL24" s="256" t="str">
        <f>IF(ISBLANK(Výsledky!$NW$3),"",Výsledky!NW62)</f>
        <v/>
      </c>
      <c r="BM24" s="256" t="str">
        <f>IF(ISBLANK(Výsledky!$OD$3),"",Výsledky!OD62)</f>
        <v/>
      </c>
      <c r="BN24" s="256" t="str">
        <f>IF(ISBLANK(Výsledky!$OK$3),"",Výsledky!OK62)</f>
        <v/>
      </c>
      <c r="BO24" s="256" t="str">
        <f>IF(ISBLANK(Výsledky!$OR$3),"",Výsledky!OR62)</f>
        <v/>
      </c>
      <c r="BP24" s="256" t="str">
        <f>IF(ISBLANK(Výsledky!$OY$3),"",Výsledky!OY62)</f>
        <v/>
      </c>
      <c r="BQ24" s="256" t="str">
        <f>IF(ISBLANK(Výsledky!$PF$3),"",Výsledky!PF62)</f>
        <v/>
      </c>
      <c r="BR24" s="256" t="str">
        <f>IF(ISBLANK(Výsledky!$PM$3),"",Výsledky!PM62)</f>
        <v/>
      </c>
      <c r="BS24" s="256" t="str">
        <f>IF(ISBLANK(Výsledky!$PT$3),"",Výsledky!PT62)</f>
        <v/>
      </c>
      <c r="BT24" s="256" t="str">
        <f>IF(ISBLANK(Výsledky!$QA$3),"",Výsledky!QA62)</f>
        <v/>
      </c>
      <c r="BU24" s="256" t="str">
        <f>IF(ISBLANK(Výsledky!$QH$3),"",Výsledky!QH62)</f>
        <v/>
      </c>
      <c r="BV24" s="256" t="str">
        <f>IF(ISBLANK(Výsledky!$QO$3),"",Výsledky!QO62)</f>
        <v/>
      </c>
      <c r="BW24" s="291" t="str">
        <f>IF(ISBLANK(Výsledky!$QV$3),"",Výsledky!QV62)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Tipy!A68</f>
        <v>60</v>
      </c>
      <c r="D25" s="242" t="str">
        <f>IF(Tipy!B68="","",Tipy!B68)</f>
        <v>suflo</v>
      </c>
      <c r="E25" s="51">
        <f>SUM(F25:J25)</f>
        <v>810</v>
      </c>
      <c r="F25" s="246">
        <f>IF(ISBLANK(Výsledky!$I$3),"-",SUM(K25:O25,Q25,S25,U25,V25,X25,Z25,AB25,AC25,AE25:AG25,AI25,AK25:AM25,AP25,AS25:AU25,AW25,AY25,BB25,BD25,BG25:BJ25,BL25,BO25,BP25,BR25,BT25,BU25))</f>
        <v>520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130</v>
      </c>
      <c r="I25" s="247" t="str">
        <f>IF(ISBLANK(Výsledky!$GI$3),"-",SUM(AN25,AR25,BA25,BF25,BN25,BW25))</f>
        <v>-</v>
      </c>
      <c r="J25" s="262" t="str">
        <f>IF(ISBLANK(Výsledky!$I$3),"",Výsledky!I72)</f>
        <v>-</v>
      </c>
      <c r="K25" s="265">
        <f>IF(ISBLANK(Výsledky!$P$3),"",Výsledky!P74)</f>
        <v>30</v>
      </c>
      <c r="L25" s="266">
        <f>IF(ISBLANK(Výsledky!$W$3),"",Výsledky!W74)</f>
        <v>60</v>
      </c>
      <c r="M25" s="256">
        <f>IF(ISBLANK(Výsledky!$AD$3),"",Výsledky!AD74)</f>
        <v>20</v>
      </c>
      <c r="N25" s="256">
        <f>IF(ISBLANK(Výsledky!$AK$3),"",Výsledky!AK74)</f>
        <v>40</v>
      </c>
      <c r="O25" s="256">
        <f>IF(ISBLANK(Výsledky!$AR$3),"",Výsledky!AR74)</f>
        <v>50</v>
      </c>
      <c r="P25" s="256">
        <f>IF(ISBLANK(Výsledky!$AY$3),"",Výsledky!AY74)</f>
        <v>40</v>
      </c>
      <c r="Q25" s="256">
        <f>IF(ISBLANK(Výsledky!$BF$3),"",Výsledky!BF74)</f>
        <v>50</v>
      </c>
      <c r="R25" s="256">
        <f>IF(ISBLANK(Výsledky!$BM$3),"",Výsledky!BM74)</f>
        <v>60</v>
      </c>
      <c r="S25" s="256">
        <f>IF(ISBLANK(Výsledky!$BT$3),"",Výsledky!BT74)</f>
        <v>0</v>
      </c>
      <c r="T25" s="256">
        <f>IF(ISBLANK(Výsledky!$CA$3),"",Výsledky!CA74)</f>
        <v>20</v>
      </c>
      <c r="U25" s="256">
        <f>IF(ISBLANK(Výsledky!$CH$3),"",Výsledky!CH74)</f>
        <v>20</v>
      </c>
      <c r="V25" s="256">
        <f>IF(ISBLANK(Výsledky!$CO$3),"",Výsledky!CO74)</f>
        <v>20</v>
      </c>
      <c r="W25" s="256">
        <f>IF(ISBLANK(Výsledky!$CV$3),"",Výsledky!CV74)</f>
        <v>40</v>
      </c>
      <c r="X25" s="256">
        <f>IF(ISBLANK(Výsledky!$DC$3),"",Výsledky!DC74)</f>
        <v>40</v>
      </c>
      <c r="Y25" s="256">
        <f>IF(ISBLANK(Výsledky!$DJ$3),"",Výsledky!DJ74)</f>
        <v>70</v>
      </c>
      <c r="Z25" s="256">
        <f>IF(ISBLANK(Výsledky!$DQ$3),"",Výsledky!DQ74)</f>
        <v>0</v>
      </c>
      <c r="AA25" s="256" t="str">
        <f>IF(ISBLANK(Výsledky!$DX$3),"",Výsledky!DX74)</f>
        <v>-</v>
      </c>
      <c r="AB25" s="256">
        <f>IF(ISBLANK(Výsledky!$EE$3),"",Výsledky!EE74)</f>
        <v>40</v>
      </c>
      <c r="AC25" s="256">
        <f>IF(ISBLANK(Výsledky!$EL$3),"",Výsledky!EL74)</f>
        <v>20</v>
      </c>
      <c r="AD25" s="256">
        <f>IF(ISBLANK(Výsledky!$ES$3),"",Výsledky!ES74)</f>
        <v>60</v>
      </c>
      <c r="AE25" s="256">
        <f>IF(ISBLANK(Výsledky!$EZ$3),"",Výsledky!EZ74)</f>
        <v>20</v>
      </c>
      <c r="AF25" s="256">
        <f>IF(ISBLANK(Výsledky!$FG$3),"",Výsledky!FG74)</f>
        <v>60</v>
      </c>
      <c r="AG25" s="256">
        <f>IF(ISBLANK(Výsledky!$FN$3),"",Výsledky!FN74)</f>
        <v>40</v>
      </c>
      <c r="AH25" s="256">
        <f>IF(ISBLANK(Výsledky!$FU$3),"",Výsledky!FU74)</f>
        <v>0</v>
      </c>
      <c r="AI25" s="256">
        <f>IF(ISBLANK(Výsledky!$GB$3),"",Výsledky!GB74)</f>
        <v>10</v>
      </c>
      <c r="AJ25" s="256" t="str">
        <f>IF(ISBLANK(Výsledky!$GI$3),"",Výsledky!GI74)</f>
        <v/>
      </c>
      <c r="AK25" s="256" t="str">
        <f>IF(ISBLANK(Výsledky!$GP$3),"",Výsledky!GP74)</f>
        <v/>
      </c>
      <c r="AL25" s="256" t="str">
        <f>IF(ISBLANK(Výsledky!$GW$3),"",Výsledky!GW74)</f>
        <v/>
      </c>
      <c r="AM25" s="256" t="str">
        <f>IF(ISBLANK(Výsledky!$HD$3),"",Výsledky!HD74)</f>
        <v/>
      </c>
      <c r="AN25" s="256" t="str">
        <f>IF(ISBLANK(Výsledky!$HK$3),"",Výsledky!HK74)</f>
        <v/>
      </c>
      <c r="AO25" s="256" t="str">
        <f>IF(ISBLANK(Výsledky!$HR$3),"",Výsledky!HR74)</f>
        <v/>
      </c>
      <c r="AP25" s="256" t="str">
        <f>IF(ISBLANK(Výsledky!$HY$3),"",Výsledky!HY74)</f>
        <v/>
      </c>
      <c r="AQ25" s="256" t="str">
        <f>IF(ISBLANK(Výsledky!$IF$3),"",Výsledky!IF74)</f>
        <v/>
      </c>
      <c r="AR25" s="256" t="str">
        <f>IF(ISBLANK(Výsledky!$IM$3),"",Výsledky!IM74)</f>
        <v/>
      </c>
      <c r="AS25" s="256" t="str">
        <f>IF(ISBLANK(Výsledky!$IT$3),"",Výsledky!IT74)</f>
        <v/>
      </c>
      <c r="AT25" s="256" t="str">
        <f>IF(ISBLANK(Výsledky!$JA$3),"",Výsledky!JA74)</f>
        <v/>
      </c>
      <c r="AU25" s="256" t="str">
        <f>IF(ISBLANK(Výsledky!$JH$3),"",Výsledky!JH74)</f>
        <v/>
      </c>
      <c r="AV25" s="256" t="str">
        <f>IF(ISBLANK(Výsledky!$JO$3),"",Výsledky!JO74)</f>
        <v/>
      </c>
      <c r="AW25" s="256" t="str">
        <f>IF(ISBLANK(Výsledky!$JV$3),"",Výsledky!JV74)</f>
        <v/>
      </c>
      <c r="AX25" s="256" t="str">
        <f>IF(ISBLANK(Výsledky!$KC$3),"",Výsledky!KC74)</f>
        <v/>
      </c>
      <c r="AY25" s="256" t="str">
        <f>IF(ISBLANK(Výsledky!$KJ$3),"",Výsledky!KJ74)</f>
        <v/>
      </c>
      <c r="AZ25" s="256" t="str">
        <f>IF(ISBLANK(Výsledky!$KQ$3),"",Výsledky!KQ74)</f>
        <v/>
      </c>
      <c r="BA25" s="256" t="str">
        <f>IF(ISBLANK(Výsledky!$KX$3),"",Výsledky!KX74)</f>
        <v/>
      </c>
      <c r="BB25" s="256" t="str">
        <f>IF(ISBLANK(Výsledky!$LE$3),"",Výsledky!LE74)</f>
        <v/>
      </c>
      <c r="BC25" s="256" t="str">
        <f>IF(ISBLANK(Výsledky!$LL$3),"",Výsledky!LL74)</f>
        <v/>
      </c>
      <c r="BD25" s="256" t="str">
        <f>IF(ISBLANK(Výsledky!$LS$3),"",Výsledky!LS74)</f>
        <v/>
      </c>
      <c r="BE25" s="256" t="str">
        <f>IF(ISBLANK(Výsledky!$LZ$3),"",Výsledky!LZ74)</f>
        <v/>
      </c>
      <c r="BF25" s="256" t="str">
        <f>IF(ISBLANK(Výsledky!$MG$3),"",Výsledky!MG74)</f>
        <v/>
      </c>
      <c r="BG25" s="256" t="str">
        <f>IF(ISBLANK(Výsledky!$MN$3),"",Výsledky!MN74)</f>
        <v/>
      </c>
      <c r="BH25" s="256" t="str">
        <f>IF(ISBLANK(Výsledky!$MU$3),"",Výsledky!MU74)</f>
        <v/>
      </c>
      <c r="BI25" s="256" t="str">
        <f>IF(ISBLANK(Výsledky!$NB$3),"",Výsledky!NB74)</f>
        <v/>
      </c>
      <c r="BJ25" s="256" t="str">
        <f>IF(ISBLANK(Výsledky!$NI$3),"",Výsledky!NI74)</f>
        <v/>
      </c>
      <c r="BK25" s="256" t="str">
        <f>IF(ISBLANK(Výsledky!$NP$3),"",Výsledky!NP74)</f>
        <v/>
      </c>
      <c r="BL25" s="256" t="str">
        <f>IF(ISBLANK(Výsledky!$NW$3),"",Výsledky!NW74)</f>
        <v/>
      </c>
      <c r="BM25" s="256" t="str">
        <f>IF(ISBLANK(Výsledky!$OD$3),"",Výsledky!OD74)</f>
        <v/>
      </c>
      <c r="BN25" s="256" t="str">
        <f>IF(ISBLANK(Výsledky!$OK$3),"",Výsledky!OK74)</f>
        <v/>
      </c>
      <c r="BO25" s="256" t="str">
        <f>IF(ISBLANK(Výsledky!$OR$3),"",Výsledky!OR74)</f>
        <v/>
      </c>
      <c r="BP25" s="256" t="str">
        <f>IF(ISBLANK(Výsledky!$OY$3),"",Výsledky!OY74)</f>
        <v/>
      </c>
      <c r="BQ25" s="256" t="str">
        <f>IF(ISBLANK(Výsledky!$PF$3),"",Výsledky!PF74)</f>
        <v/>
      </c>
      <c r="BR25" s="256" t="str">
        <f>IF(ISBLANK(Výsledky!$PM$3),"",Výsledky!PM74)</f>
        <v/>
      </c>
      <c r="BS25" s="256" t="str">
        <f>IF(ISBLANK(Výsledky!$PT$3),"",Výsledky!PT74)</f>
        <v/>
      </c>
      <c r="BT25" s="256" t="str">
        <f>IF(ISBLANK(Výsledky!$QA$3),"",Výsledky!QA74)</f>
        <v/>
      </c>
      <c r="BU25" s="256" t="str">
        <f>IF(ISBLANK(Výsledky!$QH$3),"",Výsledky!QH74)</f>
        <v/>
      </c>
      <c r="BV25" s="256" t="str">
        <f>IF(ISBLANK(Výsledky!$QO$3),"",Výsledky!QO74)</f>
        <v/>
      </c>
      <c r="BW25" s="291" t="str">
        <f>IF(ISBLANK(Výsledky!$QV$3),"",Výsledky!QV74)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Tipy!A49</f>
        <v>3</v>
      </c>
      <c r="D26" s="242" t="str">
        <f>IF(Tipy!B49="","",Tipy!B49)</f>
        <v>ninetysix8</v>
      </c>
      <c r="E26" s="51">
        <f>SUM(F26:J26)</f>
        <v>800</v>
      </c>
      <c r="F26" s="246">
        <f>IF(ISBLANK(Výsledky!$I$3),"-",SUM(K26:O26,Q26,S26,U26,V26,X26,Z26,AB26,AC26,AE26:AG26,AI26,AK26:AM26,AP26,AS26:AU26,AW26,AY26,BB26,BD26,BG26:BJ26,BL26,BO26,BP26,BR26,BT26,BU26))</f>
        <v>540</v>
      </c>
      <c r="G26" s="267">
        <f>IF(ISBLANK(Výsledky!$AY$3),"-",SUM(P26,T26,W26,AA26,AD26,AH26,AV26,AX26,BC26,BE26,BK26,BM26,BQ26,BS26,BV26))</f>
        <v>170</v>
      </c>
      <c r="H26" s="268">
        <f>IF(ISBLANK(Výsledky!$BM$3),"-",SUM(R26,Y26,AJ26,AO26,AQ26,AZ26))</f>
        <v>90</v>
      </c>
      <c r="I26" s="247" t="str">
        <f>IF(ISBLANK(Výsledky!$GI$3),"-",SUM(AN26,AR26,BA26,BF26,BN26,BW26))</f>
        <v>-</v>
      </c>
      <c r="J26" s="262" t="str">
        <f>IF(ISBLANK(Výsledky!$I$3),"",Výsledky!I55)</f>
        <v>-</v>
      </c>
      <c r="K26" s="265">
        <f>IF(ISBLANK(Výsledky!$P$3),"",Výsledky!P55)</f>
        <v>20</v>
      </c>
      <c r="L26" s="266">
        <f>IF(ISBLANK(Výsledky!$W$3),"",Výsledky!W55)</f>
        <v>80</v>
      </c>
      <c r="M26" s="256">
        <f>IF(ISBLANK(Výsledky!$AD$3),"",Výsledky!AD55)</f>
        <v>20</v>
      </c>
      <c r="N26" s="256">
        <f>IF(ISBLANK(Výsledky!$AK$3),"",Výsledky!AK55)</f>
        <v>50</v>
      </c>
      <c r="O26" s="256">
        <f>IF(ISBLANK(Výsledky!$AR$3),"",Výsledky!AR55)</f>
        <v>50</v>
      </c>
      <c r="P26" s="256">
        <f>IF(ISBLANK(Výsledky!$AY$3),"",Výsledky!AY55)</f>
        <v>30</v>
      </c>
      <c r="Q26" s="256">
        <f>IF(ISBLANK(Výsledky!$BF$3),"",Výsledky!BF55)</f>
        <v>50</v>
      </c>
      <c r="R26" s="256">
        <f>IF(ISBLANK(Výsledky!$BM$3),"",Výsledky!BM55)</f>
        <v>50</v>
      </c>
      <c r="S26" s="256">
        <f>IF(ISBLANK(Výsledky!$BT$3),"",Výsledky!BT55)</f>
        <v>0</v>
      </c>
      <c r="T26" s="256">
        <f>IF(ISBLANK(Výsledky!$CA$3),"",Výsledky!CA55)</f>
        <v>20</v>
      </c>
      <c r="U26" s="256">
        <f>IF(ISBLANK(Výsledky!$CH$3),"",Výsledky!CH55)</f>
        <v>0</v>
      </c>
      <c r="V26" s="256">
        <f>IF(ISBLANK(Výsledky!$CO$3),"",Výsledky!CO55)</f>
        <v>40</v>
      </c>
      <c r="W26" s="256">
        <f>IF(ISBLANK(Výsledky!$CV$3),"",Výsledky!CV55)</f>
        <v>40</v>
      </c>
      <c r="X26" s="256">
        <f>IF(ISBLANK(Výsledky!$DC$3),"",Výsledky!DC55)</f>
        <v>80</v>
      </c>
      <c r="Y26" s="256">
        <f>IF(ISBLANK(Výsledky!$DJ$3),"",Výsledky!DJ55)</f>
        <v>40</v>
      </c>
      <c r="Z26" s="256">
        <f>IF(ISBLANK(Výsledky!$DQ$3),"",Výsledky!DQ55)</f>
        <v>0</v>
      </c>
      <c r="AA26" s="256">
        <f>IF(ISBLANK(Výsledky!$DX$3),"",Výsledky!DX55)</f>
        <v>0</v>
      </c>
      <c r="AB26" s="256">
        <f>IF(ISBLANK(Výsledky!$EE$3),"",Výsledky!EE55)</f>
        <v>40</v>
      </c>
      <c r="AC26" s="256">
        <f>IF(ISBLANK(Výsledky!$EL$3),"",Výsledky!EL55)</f>
        <v>0</v>
      </c>
      <c r="AD26" s="256">
        <f>IF(ISBLANK(Výsledky!$ES$3),"",Výsledky!ES55)</f>
        <v>60</v>
      </c>
      <c r="AE26" s="256">
        <f>IF(ISBLANK(Výsledky!$EZ$3),"",Výsledky!EZ55)</f>
        <v>20</v>
      </c>
      <c r="AF26" s="256">
        <f>IF(ISBLANK(Výsledky!$FG$3),"",Výsledky!FG55)</f>
        <v>20</v>
      </c>
      <c r="AG26" s="256">
        <f>IF(ISBLANK(Výsledky!$FN$3),"",Výsledky!FN55)</f>
        <v>70</v>
      </c>
      <c r="AH26" s="256">
        <f>IF(ISBLANK(Výsledky!$FU$3),"",Výsledky!FU55)</f>
        <v>20</v>
      </c>
      <c r="AI26" s="256">
        <f>IF(ISBLANK(Výsledky!$GB$3),"",Výsledky!GB55)</f>
        <v>0</v>
      </c>
      <c r="AJ26" s="256" t="str">
        <f>IF(ISBLANK(Výsledky!$GI$3),"",Výsledky!GI55)</f>
        <v/>
      </c>
      <c r="AK26" s="256" t="str">
        <f>IF(ISBLANK(Výsledky!$GP$3),"",Výsledky!GP55)</f>
        <v/>
      </c>
      <c r="AL26" s="256" t="str">
        <f>IF(ISBLANK(Výsledky!$GW$3),"",Výsledky!GW55)</f>
        <v/>
      </c>
      <c r="AM26" s="256" t="str">
        <f>IF(ISBLANK(Výsledky!$HD$3),"",Výsledky!HD55)</f>
        <v/>
      </c>
      <c r="AN26" s="256" t="str">
        <f>IF(ISBLANK(Výsledky!$HK$3),"",Výsledky!HK55)</f>
        <v/>
      </c>
      <c r="AO26" s="256" t="str">
        <f>IF(ISBLANK(Výsledky!$HR$3),"",Výsledky!HR55)</f>
        <v/>
      </c>
      <c r="AP26" s="256" t="str">
        <f>IF(ISBLANK(Výsledky!$HY$3),"",Výsledky!HY55)</f>
        <v/>
      </c>
      <c r="AQ26" s="256" t="str">
        <f>IF(ISBLANK(Výsledky!$IF$3),"",Výsledky!IF55)</f>
        <v/>
      </c>
      <c r="AR26" s="256" t="str">
        <f>IF(ISBLANK(Výsledky!$IM$3),"",Výsledky!IM55)</f>
        <v/>
      </c>
      <c r="AS26" s="256" t="str">
        <f>IF(ISBLANK(Výsledky!$IT$3),"",Výsledky!IT55)</f>
        <v/>
      </c>
      <c r="AT26" s="256" t="str">
        <f>IF(ISBLANK(Výsledky!$JA$3),"",Výsledky!JA55)</f>
        <v/>
      </c>
      <c r="AU26" s="256" t="str">
        <f>IF(ISBLANK(Výsledky!$JH$3),"",Výsledky!JH55)</f>
        <v/>
      </c>
      <c r="AV26" s="256" t="str">
        <f>IF(ISBLANK(Výsledky!$JO$3),"",Výsledky!JO55)</f>
        <v/>
      </c>
      <c r="AW26" s="256" t="str">
        <f>IF(ISBLANK(Výsledky!$JV$3),"",Výsledky!JV55)</f>
        <v/>
      </c>
      <c r="AX26" s="256" t="str">
        <f>IF(ISBLANK(Výsledky!$KC$3),"",Výsledky!KC55)</f>
        <v/>
      </c>
      <c r="AY26" s="256" t="str">
        <f>IF(ISBLANK(Výsledky!$KJ$3),"",Výsledky!KJ55)</f>
        <v/>
      </c>
      <c r="AZ26" s="256" t="str">
        <f>IF(ISBLANK(Výsledky!$KQ$3),"",Výsledky!KQ55)</f>
        <v/>
      </c>
      <c r="BA26" s="256" t="str">
        <f>IF(ISBLANK(Výsledky!$KX$3),"",Výsledky!KX55)</f>
        <v/>
      </c>
      <c r="BB26" s="256" t="str">
        <f>IF(ISBLANK(Výsledky!$LE$3),"",Výsledky!LE55)</f>
        <v/>
      </c>
      <c r="BC26" s="256" t="str">
        <f>IF(ISBLANK(Výsledky!$LL$3),"",Výsledky!LL55)</f>
        <v/>
      </c>
      <c r="BD26" s="256" t="str">
        <f>IF(ISBLANK(Výsledky!$LS$3),"",Výsledky!LS55)</f>
        <v/>
      </c>
      <c r="BE26" s="256" t="str">
        <f>IF(ISBLANK(Výsledky!$LZ$3),"",Výsledky!LZ55)</f>
        <v/>
      </c>
      <c r="BF26" s="256" t="str">
        <f>IF(ISBLANK(Výsledky!$MG$3),"",Výsledky!MG55)</f>
        <v/>
      </c>
      <c r="BG26" s="256" t="str">
        <f>IF(ISBLANK(Výsledky!$MN$3),"",Výsledky!MN55)</f>
        <v/>
      </c>
      <c r="BH26" s="256" t="str">
        <f>IF(ISBLANK(Výsledky!$MU$3),"",Výsledky!MU55)</f>
        <v/>
      </c>
      <c r="BI26" s="256" t="str">
        <f>IF(ISBLANK(Výsledky!$NB$3),"",Výsledky!NB55)</f>
        <v/>
      </c>
      <c r="BJ26" s="256" t="str">
        <f>IF(ISBLANK(Výsledky!$NI$3),"",Výsledky!NI55)</f>
        <v/>
      </c>
      <c r="BK26" s="256" t="str">
        <f>IF(ISBLANK(Výsledky!$NP$3),"",Výsledky!NP55)</f>
        <v/>
      </c>
      <c r="BL26" s="256" t="str">
        <f>IF(ISBLANK(Výsledky!$NW$3),"",Výsledky!NW55)</f>
        <v/>
      </c>
      <c r="BM26" s="256" t="str">
        <f>IF(ISBLANK(Výsledky!$OD$3),"",Výsledky!OD55)</f>
        <v/>
      </c>
      <c r="BN26" s="256" t="str">
        <f>IF(ISBLANK(Výsledky!$OK$3),"",Výsledky!OK55)</f>
        <v/>
      </c>
      <c r="BO26" s="256" t="str">
        <f>IF(ISBLANK(Výsledky!$OR$3),"",Výsledky!OR55)</f>
        <v/>
      </c>
      <c r="BP26" s="256" t="str">
        <f>IF(ISBLANK(Výsledky!$OY$3),"",Výsledky!OY55)</f>
        <v/>
      </c>
      <c r="BQ26" s="256" t="str">
        <f>IF(ISBLANK(Výsledky!$PF$3),"",Výsledky!PF55)</f>
        <v/>
      </c>
      <c r="BR26" s="256" t="str">
        <f>IF(ISBLANK(Výsledky!$PM$3),"",Výsledky!PM55)</f>
        <v/>
      </c>
      <c r="BS26" s="256" t="str">
        <f>IF(ISBLANK(Výsledky!$PT$3),"",Výsledky!PT55)</f>
        <v/>
      </c>
      <c r="BT26" s="256" t="str">
        <f>IF(ISBLANK(Výsledky!$QA$3),"",Výsledky!QA55)</f>
        <v/>
      </c>
      <c r="BU26" s="256" t="str">
        <f>IF(ISBLANK(Výsledky!$QH$3),"",Výsledky!QH55)</f>
        <v/>
      </c>
      <c r="BV26" s="256" t="str">
        <f>IF(ISBLANK(Výsledky!$QO$3),"",Výsledky!QO55)</f>
        <v/>
      </c>
      <c r="BW26" s="291" t="str">
        <f>IF(ISBLANK(Výsledky!$QV$3),"",Výsledky!QV55)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Tipy!A62</f>
        <v>25</v>
      </c>
      <c r="D27" s="242" t="str">
        <f>IF(Tipy!B62="","",Tipy!B62)</f>
        <v>Roman9YNWA</v>
      </c>
      <c r="E27" s="51">
        <f>SUM(F27:J27)</f>
        <v>790</v>
      </c>
      <c r="F27" s="246">
        <f>IF(ISBLANK(Výsledky!$I$3),"-",SUM(K27:O27,Q27,S27,U27,V27,X27,Z27,AB27,AC27,AE27:AG27,AI27,AK27:AM27,AP27,AS27:AU27,AW27,AY27,BB27,BD27,BG27:BJ27,BL27,BO27,BP27,BR27,BT27,BU27))</f>
        <v>490</v>
      </c>
      <c r="G27" s="267">
        <f>IF(ISBLANK(Výsledky!$AY$3),"-",SUM(P27,T27,W27,AA27,AD27,AH27,AV27,AX27,BC27,BE27,BK27,BM27,BQ27,BS27,BV27))</f>
        <v>190</v>
      </c>
      <c r="H27" s="268">
        <f>IF(ISBLANK(Výsledky!$BM$3),"-",SUM(R27,Y27,AJ27,AO27,AQ27,AZ27))</f>
        <v>110</v>
      </c>
      <c r="I27" s="247" t="str">
        <f>IF(ISBLANK(Výsledky!$GI$3),"-",SUM(AN27,AR27,BA27,BF27,BN27,BW27))</f>
        <v>-</v>
      </c>
      <c r="J27" s="262" t="str">
        <f>IF(ISBLANK(Výsledky!$I$3),"",Výsledky!I67)</f>
        <v>-</v>
      </c>
      <c r="K27" s="265">
        <f>IF(ISBLANK(Výsledky!$P$3),"",Výsledky!P68)</f>
        <v>40</v>
      </c>
      <c r="L27" s="266">
        <f>IF(ISBLANK(Výsledky!$W$3),"",Výsledky!W68)</f>
        <v>80</v>
      </c>
      <c r="M27" s="256">
        <f>IF(ISBLANK(Výsledky!$AD$3),"",Výsledky!AD68)</f>
        <v>20</v>
      </c>
      <c r="N27" s="256">
        <f>IF(ISBLANK(Výsledky!$AK$3),"",Výsledky!AK68)</f>
        <v>40</v>
      </c>
      <c r="O27" s="256">
        <f>IF(ISBLANK(Výsledky!$AR$3),"",Výsledky!AR68)</f>
        <v>50</v>
      </c>
      <c r="P27" s="256">
        <f>IF(ISBLANK(Výsledky!$AY$3),"",Výsledky!AY68)</f>
        <v>80</v>
      </c>
      <c r="Q27" s="256">
        <f>IF(ISBLANK(Výsledky!$BF$3),"",Výsledky!BF68)</f>
        <v>40</v>
      </c>
      <c r="R27" s="256">
        <f>IF(ISBLANK(Výsledky!$BM$3),"",Výsledky!BM68)</f>
        <v>80</v>
      </c>
      <c r="S27" s="256">
        <f>IF(ISBLANK(Výsledky!$BT$3),"",Výsledky!BT68)</f>
        <v>0</v>
      </c>
      <c r="T27" s="256">
        <f>IF(ISBLANK(Výsledky!$CA$3),"",Výsledky!CA68)</f>
        <v>70</v>
      </c>
      <c r="U27" s="256">
        <f>IF(ISBLANK(Výsledky!$CH$3),"",Výsledky!CH68)</f>
        <v>0</v>
      </c>
      <c r="V27" s="256">
        <f>IF(ISBLANK(Výsledky!$CO$3),"",Výsledky!CO68)</f>
        <v>40</v>
      </c>
      <c r="W27" s="256" t="str">
        <f>IF(ISBLANK(Výsledky!$CV$3),"",Výsledky!CV68)</f>
        <v>-</v>
      </c>
      <c r="X27" s="256">
        <f>IF(ISBLANK(Výsledky!$DC$3),"",Výsledky!DC68)</f>
        <v>80</v>
      </c>
      <c r="Y27" s="256">
        <f>IF(ISBLANK(Výsledky!$DJ$3),"",Výsledky!DJ68)</f>
        <v>30</v>
      </c>
      <c r="Z27" s="256">
        <f>IF(ISBLANK(Výsledky!$DQ$3),"",Výsledky!DQ68)</f>
        <v>0</v>
      </c>
      <c r="AA27" s="256">
        <f>IF(ISBLANK(Výsledky!$DX$3),"",Výsledky!DX68)</f>
        <v>0</v>
      </c>
      <c r="AB27" s="256">
        <f>IF(ISBLANK(Výsledky!$EE$3),"",Výsledky!EE68)</f>
        <v>50</v>
      </c>
      <c r="AC27" s="256">
        <f>IF(ISBLANK(Výsledky!$EL$3),"",Výsledky!EL68)</f>
        <v>30</v>
      </c>
      <c r="AD27" s="256">
        <f>IF(ISBLANK(Výsledky!$ES$3),"",Výsledky!ES68)</f>
        <v>40</v>
      </c>
      <c r="AE27" s="256" t="str">
        <f>IF(ISBLANK(Výsledky!$EZ$3),"",Výsledky!EZ68)</f>
        <v>-</v>
      </c>
      <c r="AF27" s="256">
        <f>IF(ISBLANK(Výsledky!$FG$3),"",Výsledky!FG68)</f>
        <v>20</v>
      </c>
      <c r="AG27" s="256" t="str">
        <f>IF(ISBLANK(Výsledky!$FN$3),"",Výsledky!FN68)</f>
        <v>-</v>
      </c>
      <c r="AH27" s="256">
        <f>IF(ISBLANK(Výsledky!$FU$3),"",Výsledky!FU68)</f>
        <v>0</v>
      </c>
      <c r="AI27" s="256" t="str">
        <f>IF(ISBLANK(Výsledky!$GB$3),"",Výsledky!GB68)</f>
        <v>-</v>
      </c>
      <c r="AJ27" s="256" t="str">
        <f>IF(ISBLANK(Výsledky!$GI$3),"",Výsledky!GI68)</f>
        <v/>
      </c>
      <c r="AK27" s="256" t="str">
        <f>IF(ISBLANK(Výsledky!$GP$3),"",Výsledky!GP68)</f>
        <v/>
      </c>
      <c r="AL27" s="256" t="str">
        <f>IF(ISBLANK(Výsledky!$GW$3),"",Výsledky!GW68)</f>
        <v/>
      </c>
      <c r="AM27" s="256" t="str">
        <f>IF(ISBLANK(Výsledky!$HD$3),"",Výsledky!HD68)</f>
        <v/>
      </c>
      <c r="AN27" s="256" t="str">
        <f>IF(ISBLANK(Výsledky!$HK$3),"",Výsledky!HK68)</f>
        <v/>
      </c>
      <c r="AO27" s="256" t="str">
        <f>IF(ISBLANK(Výsledky!$HR$3),"",Výsledky!HR68)</f>
        <v/>
      </c>
      <c r="AP27" s="256" t="str">
        <f>IF(ISBLANK(Výsledky!$HY$3),"",Výsledky!HY68)</f>
        <v/>
      </c>
      <c r="AQ27" s="256" t="str">
        <f>IF(ISBLANK(Výsledky!$IF$3),"",Výsledky!IF68)</f>
        <v/>
      </c>
      <c r="AR27" s="256" t="str">
        <f>IF(ISBLANK(Výsledky!$IM$3),"",Výsledky!IM68)</f>
        <v/>
      </c>
      <c r="AS27" s="256" t="str">
        <f>IF(ISBLANK(Výsledky!$IT$3),"",Výsledky!IT68)</f>
        <v/>
      </c>
      <c r="AT27" s="256" t="str">
        <f>IF(ISBLANK(Výsledky!$JA$3),"",Výsledky!JA68)</f>
        <v/>
      </c>
      <c r="AU27" s="256" t="str">
        <f>IF(ISBLANK(Výsledky!$JH$3),"",Výsledky!JH68)</f>
        <v/>
      </c>
      <c r="AV27" s="256" t="str">
        <f>IF(ISBLANK(Výsledky!$JO$3),"",Výsledky!JO68)</f>
        <v/>
      </c>
      <c r="AW27" s="256" t="str">
        <f>IF(ISBLANK(Výsledky!$JV$3),"",Výsledky!JV68)</f>
        <v/>
      </c>
      <c r="AX27" s="256" t="str">
        <f>IF(ISBLANK(Výsledky!$KC$3),"",Výsledky!KC68)</f>
        <v/>
      </c>
      <c r="AY27" s="256" t="str">
        <f>IF(ISBLANK(Výsledky!$KJ$3),"",Výsledky!KJ68)</f>
        <v/>
      </c>
      <c r="AZ27" s="256" t="str">
        <f>IF(ISBLANK(Výsledky!$KQ$3),"",Výsledky!KQ68)</f>
        <v/>
      </c>
      <c r="BA27" s="256" t="str">
        <f>IF(ISBLANK(Výsledky!$KX$3),"",Výsledky!KX68)</f>
        <v/>
      </c>
      <c r="BB27" s="256" t="str">
        <f>IF(ISBLANK(Výsledky!$LE$3),"",Výsledky!LE68)</f>
        <v/>
      </c>
      <c r="BC27" s="256" t="str">
        <f>IF(ISBLANK(Výsledky!$LL$3),"",Výsledky!LL68)</f>
        <v/>
      </c>
      <c r="BD27" s="256" t="str">
        <f>IF(ISBLANK(Výsledky!$LS$3),"",Výsledky!LS68)</f>
        <v/>
      </c>
      <c r="BE27" s="256" t="str">
        <f>IF(ISBLANK(Výsledky!$LZ$3),"",Výsledky!LZ68)</f>
        <v/>
      </c>
      <c r="BF27" s="256" t="str">
        <f>IF(ISBLANK(Výsledky!$MG$3),"",Výsledky!MG68)</f>
        <v/>
      </c>
      <c r="BG27" s="256" t="str">
        <f>IF(ISBLANK(Výsledky!$MN$3),"",Výsledky!MN68)</f>
        <v/>
      </c>
      <c r="BH27" s="256" t="str">
        <f>IF(ISBLANK(Výsledky!$MU$3),"",Výsledky!MU68)</f>
        <v/>
      </c>
      <c r="BI27" s="256" t="str">
        <f>IF(ISBLANK(Výsledky!$NB$3),"",Výsledky!NB68)</f>
        <v/>
      </c>
      <c r="BJ27" s="256" t="str">
        <f>IF(ISBLANK(Výsledky!$NI$3),"",Výsledky!NI68)</f>
        <v/>
      </c>
      <c r="BK27" s="256" t="str">
        <f>IF(ISBLANK(Výsledky!$NP$3),"",Výsledky!NP68)</f>
        <v/>
      </c>
      <c r="BL27" s="256" t="str">
        <f>IF(ISBLANK(Výsledky!$NW$3),"",Výsledky!NW68)</f>
        <v/>
      </c>
      <c r="BM27" s="256" t="str">
        <f>IF(ISBLANK(Výsledky!$OD$3),"",Výsledky!OD68)</f>
        <v/>
      </c>
      <c r="BN27" s="256" t="str">
        <f>IF(ISBLANK(Výsledky!$OK$3),"",Výsledky!OK68)</f>
        <v/>
      </c>
      <c r="BO27" s="256" t="str">
        <f>IF(ISBLANK(Výsledky!$OR$3),"",Výsledky!OR68)</f>
        <v/>
      </c>
      <c r="BP27" s="256" t="str">
        <f>IF(ISBLANK(Výsledky!$OY$3),"",Výsledky!OY68)</f>
        <v/>
      </c>
      <c r="BQ27" s="256" t="str">
        <f>IF(ISBLANK(Výsledky!$PF$3),"",Výsledky!PF68)</f>
        <v/>
      </c>
      <c r="BR27" s="256" t="str">
        <f>IF(ISBLANK(Výsledky!$PM$3),"",Výsledky!PM68)</f>
        <v/>
      </c>
      <c r="BS27" s="256" t="str">
        <f>IF(ISBLANK(Výsledky!$PT$3),"",Výsledky!PT68)</f>
        <v/>
      </c>
      <c r="BT27" s="256" t="str">
        <f>IF(ISBLANK(Výsledky!$QA$3),"",Výsledky!QA68)</f>
        <v/>
      </c>
      <c r="BU27" s="256" t="str">
        <f>IF(ISBLANK(Výsledky!$QH$3),"",Výsledky!QH68)</f>
        <v/>
      </c>
      <c r="BV27" s="256" t="str">
        <f>IF(ISBLANK(Výsledky!$QO$3),"",Výsledky!QO68)</f>
        <v/>
      </c>
      <c r="BW27" s="291" t="str">
        <f>IF(ISBLANK(Výsledky!$QV$3),"",Výsledky!QV68)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780</v>
      </c>
      <c r="F28" s="246">
        <f>IF(ISBLANK(Výsledky!$I$3),"-",SUM(K28:O28,Q28,S28,U28,V28,X28,Z28,AB28,AC28,AE28:AG28,AI28,AK28:AM28,AP28,AS28:AU28,AW28,AY28,BB28,BD28,BG28:BJ28,BL28,BO28,BP28,BR28,BT28,BU28))</f>
        <v>560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50</v>
      </c>
      <c r="I28" s="247" t="str">
        <f>IF(ISBLANK(Výsledky!$GI$3),"-",SUM(AN28,AR28,BA28,BF28,BN28,BW28))</f>
        <v>-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 t="str">
        <f>IF(ISBLANK(Výsledky!$GI$3),"",Výsledky!GI66)</f>
        <v/>
      </c>
      <c r="AK28" s="256" t="str">
        <f>IF(ISBLANK(Výsledky!$GP$3),"",Výsledky!GP66)</f>
        <v/>
      </c>
      <c r="AL28" s="256" t="str">
        <f>IF(ISBLANK(Výsledky!$GW$3),"",Výsledky!GW66)</f>
        <v/>
      </c>
      <c r="AM28" s="256" t="str">
        <f>IF(ISBLANK(Výsledky!$HD$3),"",Výsledky!HD66)</f>
        <v/>
      </c>
      <c r="AN28" s="256" t="str">
        <f>IF(ISBLANK(Výsledky!$HK$3),"",Výsledky!HK66)</f>
        <v/>
      </c>
      <c r="AO28" s="256" t="str">
        <f>IF(ISBLANK(Výsledky!$HR$3),"",Výsledky!HR66)</f>
        <v/>
      </c>
      <c r="AP28" s="256" t="str">
        <f>IF(ISBLANK(Výsledky!$HY$3),"",Výsledky!HY66)</f>
        <v/>
      </c>
      <c r="AQ28" s="256" t="str">
        <f>IF(ISBLANK(Výsledky!$IF$3),"",Výsledky!IF66)</f>
        <v/>
      </c>
      <c r="AR28" s="256" t="str">
        <f>IF(ISBLANK(Výsledky!$IM$3),"",Výsledky!IM66)</f>
        <v/>
      </c>
      <c r="AS28" s="256" t="str">
        <f>IF(ISBLANK(Výsledky!$IT$3),"",Výsledky!IT66)</f>
        <v/>
      </c>
      <c r="AT28" s="256" t="str">
        <f>IF(ISBLANK(Výsledky!$JA$3),"",Výsledky!JA66)</f>
        <v/>
      </c>
      <c r="AU28" s="256" t="str">
        <f>IF(ISBLANK(Výsledky!$JH$3),"",Výsledky!JH66)</f>
        <v/>
      </c>
      <c r="AV28" s="256" t="str">
        <f>IF(ISBLANK(Výsledky!$JO$3),"",Výsledky!JO66)</f>
        <v/>
      </c>
      <c r="AW28" s="256" t="str">
        <f>IF(ISBLANK(Výsledky!$JV$3),"",Výsledky!JV66)</f>
        <v/>
      </c>
      <c r="AX28" s="256" t="str">
        <f>IF(ISBLANK(Výsledky!$KC$3),"",Výsledky!KC66)</f>
        <v/>
      </c>
      <c r="AY28" s="256" t="str">
        <f>IF(ISBLANK(Výsledky!$KJ$3),"",Výsledky!KJ66)</f>
        <v/>
      </c>
      <c r="AZ28" s="256" t="str">
        <f>IF(ISBLANK(Výsledky!$KQ$3),"",Výsledky!KQ66)</f>
        <v/>
      </c>
      <c r="BA28" s="256" t="str">
        <f>IF(ISBLANK(Výsledky!$KX$3),"",Výsledky!KX66)</f>
        <v/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Tipy!A12</f>
        <v>48</v>
      </c>
      <c r="D29" s="242" t="str">
        <f>IF(Tipy!B12="","",Tipy!B12)</f>
        <v>Blakes</v>
      </c>
      <c r="E29" s="51">
        <f>SUM(F29:J29)</f>
        <v>780</v>
      </c>
      <c r="F29" s="246">
        <f>IF(ISBLANK(Výsledky!$I$3),"-",SUM(K29:O29,Q29,S29,U29,V29,X29,Z29,AB29,AC29,AE29:AG29,AI29,AK29:AM29,AP29,AS29:AU29,AW29,AY29,BB29,BD29,BG29:BJ29,BL29,BO29,BP29,BR29,BT29,BU29))</f>
        <v>540</v>
      </c>
      <c r="G29" s="267">
        <f>IF(ISBLANK(Výsledky!$AY$3),"-",SUM(P29,T29,W29,AA29,AD29,AH29,AV29,AX29,BC29,BE29,BK29,BM29,BQ29,BS29,BV29))</f>
        <v>140</v>
      </c>
      <c r="H29" s="268">
        <f>IF(ISBLANK(Výsledky!$BM$3),"-",SUM(R29,Y29,AJ29,AO29,AQ29,AZ29))</f>
        <v>100</v>
      </c>
      <c r="I29" s="247" t="str">
        <f>IF(ISBLANK(Výsledky!$GI$3),"-",SUM(AN29,AR29,BA29,BF29,BN29,BW29))</f>
        <v>-</v>
      </c>
      <c r="J29" s="262" t="str">
        <f>IF(ISBLANK(Výsledky!$I$3),"",Výsledky!I18)</f>
        <v>-</v>
      </c>
      <c r="K29" s="265">
        <f>IF(ISBLANK(Výsledky!$P$3),"",Výsledky!P18)</f>
        <v>80</v>
      </c>
      <c r="L29" s="266">
        <f>IF(ISBLANK(Výsledky!$W$3),"",Výsledky!W18)</f>
        <v>80</v>
      </c>
      <c r="M29" s="256">
        <f>IF(ISBLANK(Výsledky!$AD$3),"",Výsledky!AD18)</f>
        <v>60</v>
      </c>
      <c r="N29" s="256">
        <f>IF(ISBLANK(Výsledky!$AK$3),"",Výsledky!AK18)</f>
        <v>20</v>
      </c>
      <c r="O29" s="256">
        <f>IF(ISBLANK(Výsledky!$AR$3),"",Výsledky!AR18)</f>
        <v>50</v>
      </c>
      <c r="P29" s="256">
        <f>IF(ISBLANK(Výsledky!$AY$3),"",Výsledky!AY18)</f>
        <v>30</v>
      </c>
      <c r="Q29" s="256" t="str">
        <f>IF(ISBLANK(Výsledky!$BF$3),"",Výsledky!BF18)</f>
        <v>-</v>
      </c>
      <c r="R29" s="256">
        <f>IF(ISBLANK(Výsledky!$BM$3),"",Výsledky!BM18)</f>
        <v>40</v>
      </c>
      <c r="S29" s="256">
        <f>IF(ISBLANK(Výsledky!$BT$3),"",Výsledky!BT18)</f>
        <v>0</v>
      </c>
      <c r="T29" s="256">
        <f>IF(ISBLANK(Výsledky!$CA$3),"",Výsledky!CA18)</f>
        <v>20</v>
      </c>
      <c r="U29" s="256">
        <f>IF(ISBLANK(Výsledky!$CH$3),"",Výsledky!CH18)</f>
        <v>10</v>
      </c>
      <c r="V29" s="256">
        <f>IF(ISBLANK(Výsledky!$CO$3),"",Výsledky!CO18)</f>
        <v>20</v>
      </c>
      <c r="W29" s="256">
        <f>IF(ISBLANK(Výsledky!$CV$3),"",Výsledky!CV18)</f>
        <v>40</v>
      </c>
      <c r="X29" s="256">
        <f>IF(ISBLANK(Výsledky!$DC$3),"",Výsledky!DC18)</f>
        <v>50</v>
      </c>
      <c r="Y29" s="256">
        <f>IF(ISBLANK(Výsledky!$DJ$3),"",Výsledky!DJ18)</f>
        <v>60</v>
      </c>
      <c r="Z29" s="256">
        <f>IF(ISBLANK(Výsledky!$DQ$3),"",Výsledky!DQ18)</f>
        <v>0</v>
      </c>
      <c r="AA29" s="256" t="str">
        <f>IF(ISBLANK(Výsledky!$DX$3),"",Výsledky!DX18)</f>
        <v>-</v>
      </c>
      <c r="AB29" s="256">
        <f>IF(ISBLANK(Výsledky!$EE$3),"",Výsledky!EE18)</f>
        <v>0</v>
      </c>
      <c r="AC29" s="256">
        <f>IF(ISBLANK(Výsledky!$EL$3),"",Výsledky!EL18)</f>
        <v>60</v>
      </c>
      <c r="AD29" s="256">
        <f>IF(ISBLANK(Výsledky!$ES$3),"",Výsledky!ES18)</f>
        <v>40</v>
      </c>
      <c r="AE29" s="256">
        <f>IF(ISBLANK(Výsledky!$EZ$3),"",Výsledky!EZ18)</f>
        <v>40</v>
      </c>
      <c r="AF29" s="256">
        <f>IF(ISBLANK(Výsledky!$FG$3),"",Výsledky!FG18)</f>
        <v>20</v>
      </c>
      <c r="AG29" s="256">
        <f>IF(ISBLANK(Výsledky!$FN$3),"",Výsledky!FN18)</f>
        <v>50</v>
      </c>
      <c r="AH29" s="256">
        <f>IF(ISBLANK(Výsledky!$FU$3),"",Výsledky!FU18)</f>
        <v>10</v>
      </c>
      <c r="AI29" s="256">
        <f>IF(ISBLANK(Výsledky!$GB$3),"",Výsledky!GB18)</f>
        <v>0</v>
      </c>
      <c r="AJ29" s="256" t="str">
        <f>IF(ISBLANK(Výsledky!$GI$3),"",Výsledky!GI18)</f>
        <v/>
      </c>
      <c r="AK29" s="256" t="str">
        <f>IF(ISBLANK(Výsledky!$GP$3),"",Výsledky!GP18)</f>
        <v/>
      </c>
      <c r="AL29" s="256" t="str">
        <f>IF(ISBLANK(Výsledky!$GW$3),"",Výsledky!GW18)</f>
        <v/>
      </c>
      <c r="AM29" s="256" t="str">
        <f>IF(ISBLANK(Výsledky!$HD$3),"",Výsledky!HD18)</f>
        <v/>
      </c>
      <c r="AN29" s="256" t="str">
        <f>IF(ISBLANK(Výsledky!$HK$3),"",Výsledky!HK18)</f>
        <v/>
      </c>
      <c r="AO29" s="256" t="str">
        <f>IF(ISBLANK(Výsledky!$HR$3),"",Výsledky!HR18)</f>
        <v/>
      </c>
      <c r="AP29" s="256" t="str">
        <f>IF(ISBLANK(Výsledky!$HY$3),"",Výsledky!HY18)</f>
        <v/>
      </c>
      <c r="AQ29" s="256" t="str">
        <f>IF(ISBLANK(Výsledky!$IF$3),"",Výsledky!IF18)</f>
        <v/>
      </c>
      <c r="AR29" s="256" t="str">
        <f>IF(ISBLANK(Výsledky!$IM$3),"",Výsledky!IM18)</f>
        <v/>
      </c>
      <c r="AS29" s="256" t="str">
        <f>IF(ISBLANK(Výsledky!$IT$3),"",Výsledky!IT18)</f>
        <v/>
      </c>
      <c r="AT29" s="256" t="str">
        <f>IF(ISBLANK(Výsledky!$JA$3),"",Výsledky!JA18)</f>
        <v/>
      </c>
      <c r="AU29" s="256" t="str">
        <f>IF(ISBLANK(Výsledky!$JH$3),"",Výsledky!JH18)</f>
        <v/>
      </c>
      <c r="AV29" s="256" t="str">
        <f>IF(ISBLANK(Výsledky!$JO$3),"",Výsledky!JO18)</f>
        <v/>
      </c>
      <c r="AW29" s="256" t="str">
        <f>IF(ISBLANK(Výsledky!$JV$3),"",Výsledky!JV18)</f>
        <v/>
      </c>
      <c r="AX29" s="256" t="str">
        <f>IF(ISBLANK(Výsledky!$KC$3),"",Výsledky!KC18)</f>
        <v/>
      </c>
      <c r="AY29" s="256" t="str">
        <f>IF(ISBLANK(Výsledky!$KJ$3),"",Výsledky!KJ18)</f>
        <v/>
      </c>
      <c r="AZ29" s="256" t="str">
        <f>IF(ISBLANK(Výsledky!$KQ$3),"",Výsledky!KQ18)</f>
        <v/>
      </c>
      <c r="BA29" s="256" t="str">
        <f>IF(ISBLANK(Výsledky!$KX$3),"",Výsledky!KX18)</f>
        <v/>
      </c>
      <c r="BB29" s="256" t="str">
        <f>IF(ISBLANK(Výsledky!$LE$3),"",Výsledky!LE18)</f>
        <v/>
      </c>
      <c r="BC29" s="256" t="str">
        <f>IF(ISBLANK(Výsledky!$LL$3),"",Výsledky!LL18)</f>
        <v/>
      </c>
      <c r="BD29" s="256" t="str">
        <f>IF(ISBLANK(Výsledky!$LS$3),"",Výsledky!LS18)</f>
        <v/>
      </c>
      <c r="BE29" s="256" t="str">
        <f>IF(ISBLANK(Výsledky!$LZ$3),"",Výsledky!LZ18)</f>
        <v/>
      </c>
      <c r="BF29" s="256" t="str">
        <f>IF(ISBLANK(Výsledky!$MG$3),"",Výsledky!MG18)</f>
        <v/>
      </c>
      <c r="BG29" s="256" t="str">
        <f>IF(ISBLANK(Výsledky!$MN$3),"",Výsledky!MN18)</f>
        <v/>
      </c>
      <c r="BH29" s="256" t="str">
        <f>IF(ISBLANK(Výsledky!$MU$3),"",Výsledky!MU18)</f>
        <v/>
      </c>
      <c r="BI29" s="256" t="str">
        <f>IF(ISBLANK(Výsledky!$NB$3),"",Výsledky!NB18)</f>
        <v/>
      </c>
      <c r="BJ29" s="256" t="str">
        <f>IF(ISBLANK(Výsledky!$NI$3),"",Výsledky!NI18)</f>
        <v/>
      </c>
      <c r="BK29" s="256" t="str">
        <f>IF(ISBLANK(Výsledky!$NP$3),"",Výsledky!NP18)</f>
        <v/>
      </c>
      <c r="BL29" s="256" t="str">
        <f>IF(ISBLANK(Výsledky!$NW$3),"",Výsledky!NW18)</f>
        <v/>
      </c>
      <c r="BM29" s="256" t="str">
        <f>IF(ISBLANK(Výsledky!$OD$3),"",Výsledky!OD18)</f>
        <v/>
      </c>
      <c r="BN29" s="256" t="str">
        <f>IF(ISBLANK(Výsledky!$OK$3),"",Výsledky!OK18)</f>
        <v/>
      </c>
      <c r="BO29" s="256" t="str">
        <f>IF(ISBLANK(Výsledky!$OR$3),"",Výsledky!OR18)</f>
        <v/>
      </c>
      <c r="BP29" s="256" t="str">
        <f>IF(ISBLANK(Výsledky!$OY$3),"",Výsledky!OY18)</f>
        <v/>
      </c>
      <c r="BQ29" s="256" t="str">
        <f>IF(ISBLANK(Výsledky!$PF$3),"",Výsledky!PF18)</f>
        <v/>
      </c>
      <c r="BR29" s="256" t="str">
        <f>IF(ISBLANK(Výsledky!$PM$3),"",Výsledky!PM18)</f>
        <v/>
      </c>
      <c r="BS29" s="256" t="str">
        <f>IF(ISBLANK(Výsledky!$PT$3),"",Výsledky!PT18)</f>
        <v/>
      </c>
      <c r="BT29" s="256" t="str">
        <f>IF(ISBLANK(Výsledky!$QA$3),"",Výsledky!QA18)</f>
        <v/>
      </c>
      <c r="BU29" s="256" t="str">
        <f>IF(ISBLANK(Výsledky!$QH$3),"",Výsledky!QH18)</f>
        <v/>
      </c>
      <c r="BV29" s="256" t="str">
        <f>IF(ISBLANK(Výsledky!$QO$3),"",Výsledky!QO18)</f>
        <v/>
      </c>
      <c r="BW29" s="291" t="str">
        <f>IF(ISBLANK(Výsledky!$QV$3),"",Výsledky!QV18)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Tipy!A37</f>
        <v>44</v>
      </c>
      <c r="D30" s="242" t="str">
        <f>IF(Tipy!B37="","",Tipy!B37)</f>
        <v>MajkLFC</v>
      </c>
      <c r="E30" s="51">
        <f>SUM(F30:J30)</f>
        <v>770</v>
      </c>
      <c r="F30" s="246">
        <f>IF(ISBLANK(Výsledky!$I$3),"-",SUM(K30:O30,Q30,S30,U30,V30,X30,Z30,AB30,AC30,AE30:AG30,AI30,AK30:AM30,AP30,AS30:AU30,AW30,AY30,BB30,BD30,BG30:BJ30,BL30,BO30,BP30,BR30,BT30,BU30))</f>
        <v>610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0</v>
      </c>
      <c r="I30" s="247" t="str">
        <f>IF(ISBLANK(Výsledky!$GI$3),"-",SUM(AN30,AR30,BA30,BF30,BN30,BW30))</f>
        <v>-</v>
      </c>
      <c r="J30" s="262" t="str">
        <f>IF(ISBLANK(Výsledky!$I$3),"",Výsledky!I43)</f>
        <v>-</v>
      </c>
      <c r="K30" s="265">
        <f>IF(ISBLANK(Výsledky!$P$3),"",Výsledky!P43)</f>
        <v>40</v>
      </c>
      <c r="L30" s="266">
        <f>IF(ISBLANK(Výsledky!$W$3),"",Výsledky!W43)</f>
        <v>60</v>
      </c>
      <c r="M30" s="256">
        <f>IF(ISBLANK(Výsledky!$AD$3),"",Výsledky!AD43)</f>
        <v>10</v>
      </c>
      <c r="N30" s="256">
        <f>IF(ISBLANK(Výsledky!$AK$3),"",Výsledky!AK43)</f>
        <v>60</v>
      </c>
      <c r="O30" s="256">
        <f>IF(ISBLANK(Výsledky!$AR$3),"",Výsledky!AR43)</f>
        <v>20</v>
      </c>
      <c r="P30" s="256">
        <f>IF(ISBLANK(Výsledky!$AY$3),"",Výsledky!AY43)</f>
        <v>20</v>
      </c>
      <c r="Q30" s="256">
        <f>IF(ISBLANK(Výsledky!$BF$3),"",Výsledky!BF43)</f>
        <v>80</v>
      </c>
      <c r="R30" s="256" t="str">
        <f>IF(ISBLANK(Výsledky!$BM$3),"",Výsledky!BM43)</f>
        <v>-</v>
      </c>
      <c r="S30" s="256" t="str">
        <f>IF(ISBLANK(Výsledky!$BT$3),"",Výsledky!BT43)</f>
        <v>-</v>
      </c>
      <c r="T30" s="256">
        <f>IF(ISBLANK(Výsledky!$CA$3),"",Výsledky!CA43)</f>
        <v>60</v>
      </c>
      <c r="U30" s="256">
        <f>IF(ISBLANK(Výsledky!$CH$3),"",Výsledky!CH43)</f>
        <v>60</v>
      </c>
      <c r="V30" s="256" t="str">
        <f>IF(ISBLANK(Výsledky!$CO$3),"",Výsledky!CO43)</f>
        <v>-</v>
      </c>
      <c r="W30" s="256">
        <f>IF(ISBLANK(Výsledky!$CV$3),"",Výsledky!CV43)</f>
        <v>40</v>
      </c>
      <c r="X30" s="256">
        <f>IF(ISBLANK(Výsledky!$DC$3),"",Výsledky!DC43)</f>
        <v>70</v>
      </c>
      <c r="Y30" s="256" t="str">
        <f>IF(ISBLANK(Výsledky!$DJ$3),"",Výsledky!DJ43)</f>
        <v>-</v>
      </c>
      <c r="Z30" s="256">
        <f>IF(ISBLANK(Výsledky!$DQ$3),"",Výsledky!DQ43)</f>
        <v>0</v>
      </c>
      <c r="AA30" s="256" t="str">
        <f>IF(ISBLANK(Výsledky!$DX$3),"",Výsledky!DX43)</f>
        <v>-</v>
      </c>
      <c r="AB30" s="256">
        <f>IF(ISBLANK(Výsledky!$EE$3),"",Výsledky!EE43)</f>
        <v>50</v>
      </c>
      <c r="AC30" s="256">
        <f>IF(ISBLANK(Výsledky!$EL$3),"",Výsledky!EL43)</f>
        <v>60</v>
      </c>
      <c r="AD30" s="256">
        <f>IF(ISBLANK(Výsledky!$ES$3),"",Výsledky!ES43)</f>
        <v>30</v>
      </c>
      <c r="AE30" s="256">
        <f>IF(ISBLANK(Výsledky!$EZ$3),"",Výsledky!EZ43)</f>
        <v>20</v>
      </c>
      <c r="AF30" s="256" t="str">
        <f>IF(ISBLANK(Výsledky!$FG$3),"",Výsledky!FG43)</f>
        <v>-</v>
      </c>
      <c r="AG30" s="256">
        <f>IF(ISBLANK(Výsledky!$FN$3),"",Výsledky!FN43)</f>
        <v>80</v>
      </c>
      <c r="AH30" s="256">
        <f>IF(ISBLANK(Výsledky!$FU$3),"",Výsledky!FU43)</f>
        <v>10</v>
      </c>
      <c r="AI30" s="256">
        <f>IF(ISBLANK(Výsledky!$GB$3),"",Výsledky!GB43)</f>
        <v>0</v>
      </c>
      <c r="AJ30" s="256" t="str">
        <f>IF(ISBLANK(Výsledky!$GI$3),"",Výsledky!GI43)</f>
        <v/>
      </c>
      <c r="AK30" s="256" t="str">
        <f>IF(ISBLANK(Výsledky!$GP$3),"",Výsledky!GP43)</f>
        <v/>
      </c>
      <c r="AL30" s="256" t="str">
        <f>IF(ISBLANK(Výsledky!$GW$3),"",Výsledky!GW43)</f>
        <v/>
      </c>
      <c r="AM30" s="256" t="str">
        <f>IF(ISBLANK(Výsledky!$HD$3),"",Výsledky!HD43)</f>
        <v/>
      </c>
      <c r="AN30" s="256" t="str">
        <f>IF(ISBLANK(Výsledky!$HK$3),"",Výsledky!HK43)</f>
        <v/>
      </c>
      <c r="AO30" s="256" t="str">
        <f>IF(ISBLANK(Výsledky!$HR$3),"",Výsledky!HR43)</f>
        <v/>
      </c>
      <c r="AP30" s="256" t="str">
        <f>IF(ISBLANK(Výsledky!$HY$3),"",Výsledky!HY43)</f>
        <v/>
      </c>
      <c r="AQ30" s="256" t="str">
        <f>IF(ISBLANK(Výsledky!$IF$3),"",Výsledky!IF43)</f>
        <v/>
      </c>
      <c r="AR30" s="256" t="str">
        <f>IF(ISBLANK(Výsledky!$IM$3),"",Výsledky!IM43)</f>
        <v/>
      </c>
      <c r="AS30" s="256" t="str">
        <f>IF(ISBLANK(Výsledky!$IT$3),"",Výsledky!IT43)</f>
        <v/>
      </c>
      <c r="AT30" s="256" t="str">
        <f>IF(ISBLANK(Výsledky!$JA$3),"",Výsledky!JA43)</f>
        <v/>
      </c>
      <c r="AU30" s="256" t="str">
        <f>IF(ISBLANK(Výsledky!$JH$3),"",Výsledky!JH43)</f>
        <v/>
      </c>
      <c r="AV30" s="256" t="str">
        <f>IF(ISBLANK(Výsledky!$JO$3),"",Výsledky!JO43)</f>
        <v/>
      </c>
      <c r="AW30" s="256" t="str">
        <f>IF(ISBLANK(Výsledky!$JV$3),"",Výsledky!JV43)</f>
        <v/>
      </c>
      <c r="AX30" s="256" t="str">
        <f>IF(ISBLANK(Výsledky!$KC$3),"",Výsledky!KC43)</f>
        <v/>
      </c>
      <c r="AY30" s="256" t="str">
        <f>IF(ISBLANK(Výsledky!$KJ$3),"",Výsledky!KJ43)</f>
        <v/>
      </c>
      <c r="AZ30" s="256" t="str">
        <f>IF(ISBLANK(Výsledky!$KQ$3),"",Výsledky!KQ43)</f>
        <v/>
      </c>
      <c r="BA30" s="256" t="str">
        <f>IF(ISBLANK(Výsledky!$KX$3),"",Výsledky!KX43)</f>
        <v/>
      </c>
      <c r="BB30" s="256" t="str">
        <f>IF(ISBLANK(Výsledky!$LE$3),"",Výsledky!LE43)</f>
        <v/>
      </c>
      <c r="BC30" s="256" t="str">
        <f>IF(ISBLANK(Výsledky!$LL$3),"",Výsledky!LL43)</f>
        <v/>
      </c>
      <c r="BD30" s="256" t="str">
        <f>IF(ISBLANK(Výsledky!$LS$3),"",Výsledky!LS43)</f>
        <v/>
      </c>
      <c r="BE30" s="256" t="str">
        <f>IF(ISBLANK(Výsledky!$LZ$3),"",Výsledky!LZ43)</f>
        <v/>
      </c>
      <c r="BF30" s="256" t="str">
        <f>IF(ISBLANK(Výsledky!$MG$3),"",Výsledky!MG43)</f>
        <v/>
      </c>
      <c r="BG30" s="256" t="str">
        <f>IF(ISBLANK(Výsledky!$MN$3),"",Výsledky!MN43)</f>
        <v/>
      </c>
      <c r="BH30" s="256" t="str">
        <f>IF(ISBLANK(Výsledky!$MU$3),"",Výsledky!MU43)</f>
        <v/>
      </c>
      <c r="BI30" s="256" t="str">
        <f>IF(ISBLANK(Výsledky!$NB$3),"",Výsledky!NB43)</f>
        <v/>
      </c>
      <c r="BJ30" s="256" t="str">
        <f>IF(ISBLANK(Výsledky!$NI$3),"",Výsledky!NI43)</f>
        <v/>
      </c>
      <c r="BK30" s="256" t="str">
        <f>IF(ISBLANK(Výsledky!$NP$3),"",Výsledky!NP43)</f>
        <v/>
      </c>
      <c r="BL30" s="256" t="str">
        <f>IF(ISBLANK(Výsledky!$NW$3),"",Výsledky!NW43)</f>
        <v/>
      </c>
      <c r="BM30" s="256" t="str">
        <f>IF(ISBLANK(Výsledky!$OD$3),"",Výsledky!OD43)</f>
        <v/>
      </c>
      <c r="BN30" s="256" t="str">
        <f>IF(ISBLANK(Výsledky!$OK$3),"",Výsledky!OK43)</f>
        <v/>
      </c>
      <c r="BO30" s="256" t="str">
        <f>IF(ISBLANK(Výsledky!$OR$3),"",Výsledky!OR43)</f>
        <v/>
      </c>
      <c r="BP30" s="256" t="str">
        <f>IF(ISBLANK(Výsledky!$OY$3),"",Výsledky!OY43)</f>
        <v/>
      </c>
      <c r="BQ30" s="256" t="str">
        <f>IF(ISBLANK(Výsledky!$PF$3),"",Výsledky!PF43)</f>
        <v/>
      </c>
      <c r="BR30" s="256" t="str">
        <f>IF(ISBLANK(Výsledky!$PM$3),"",Výsledky!PM43)</f>
        <v/>
      </c>
      <c r="BS30" s="256" t="str">
        <f>IF(ISBLANK(Výsledky!$PT$3),"",Výsledky!PT43)</f>
        <v/>
      </c>
      <c r="BT30" s="256" t="str">
        <f>IF(ISBLANK(Výsledky!$QA$3),"",Výsledky!QA43)</f>
        <v/>
      </c>
      <c r="BU30" s="256" t="str">
        <f>IF(ISBLANK(Výsledky!$QH$3),"",Výsledky!QH43)</f>
        <v/>
      </c>
      <c r="BV30" s="256" t="str">
        <f>IF(ISBLANK(Výsledky!$QO$3),"",Výsledky!QO43)</f>
        <v/>
      </c>
      <c r="BW30" s="291" t="str">
        <f>IF(ISBLANK(Výsledky!$QV$3),"",Výsledky!QV43)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770</v>
      </c>
      <c r="F31" s="246">
        <f>IF(ISBLANK(Výsledky!$I$3),"-",SUM(K31:O31,Q31,S31,U31,V31,X31,Z31,AB31,AC31,AE31:AG31,AI31,AK31:AM31,AP31,AS31:AU31,AW31,AY31,BB31,BD31,BG31:BJ31,BL31,BO31,BP31,BR31,BT31,BU31))</f>
        <v>550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110</v>
      </c>
      <c r="I31" s="247" t="str">
        <f>IF(ISBLANK(Výsledky!$GI$3),"-",SUM(AN31,AR31,BA31,BF31,BN31,BW31))</f>
        <v>-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/>
      </c>
      <c r="AK31" s="256" t="str">
        <f>IF(ISBLANK(Výsledky!$GP$3),"",Výsledky!GP46)</f>
        <v/>
      </c>
      <c r="AL31" s="256" t="str">
        <f>IF(ISBLANK(Výsledky!$GW$3),"",Výsledky!GW46)</f>
        <v/>
      </c>
      <c r="AM31" s="256" t="str">
        <f>IF(ISBLANK(Výsledky!$HD$3),"",Výsledky!HD46)</f>
        <v/>
      </c>
      <c r="AN31" s="256" t="str">
        <f>IF(ISBLANK(Výsledky!$HK$3),"",Výsledky!HK46)</f>
        <v/>
      </c>
      <c r="AO31" s="256" t="str">
        <f>IF(ISBLANK(Výsledky!$HR$3),"",Výsledky!HR46)</f>
        <v/>
      </c>
      <c r="AP31" s="256" t="str">
        <f>IF(ISBLANK(Výsledky!$HY$3),"",Výsledky!HY46)</f>
        <v/>
      </c>
      <c r="AQ31" s="256" t="str">
        <f>IF(ISBLANK(Výsledky!$IF$3),"",Výsledky!IF46)</f>
        <v/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750</v>
      </c>
      <c r="F32" s="246">
        <f>IF(ISBLANK(Výsledky!$I$3),"-",SUM(K32:O32,Q32,S32,U32,V32,X32,Z32,AB32,AC32,AE32:AG32,AI32,AK32:AM32,AP32,AS32:AU32,AW32,AY32,BB32,BD32,BG32:BJ32,BL32,BO32,BP32,BR32,BT32,BU32))</f>
        <v>490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80</v>
      </c>
      <c r="I32" s="247" t="str">
        <f>IF(ISBLANK(Výsledky!$GI$3),"-",SUM(AN32,AR32,BA32,BF32,BN32,BW32))</f>
        <v>-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>
        <f>IF(ISBLANK(Výsledky!$GB$3),"",Výsledky!GB30)</f>
        <v>0</v>
      </c>
      <c r="AJ32" s="256" t="str">
        <f>IF(ISBLANK(Výsledky!$GI$3),"",Výsledky!GI30)</f>
        <v/>
      </c>
      <c r="AK32" s="256" t="str">
        <f>IF(ISBLANK(Výsledky!$GP$3),"",Výsledky!GP30)</f>
        <v/>
      </c>
      <c r="AL32" s="256" t="str">
        <f>IF(ISBLANK(Výsledky!$GW$3),"",Výsledky!GW30)</f>
        <v/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Tipy!A75</f>
        <v>67</v>
      </c>
      <c r="D33" s="242" t="str">
        <f>IF(Tipy!B75="","",Tipy!B75)</f>
        <v>Waldemar</v>
      </c>
      <c r="E33" s="51">
        <f>SUM(F33:J33)</f>
        <v>750</v>
      </c>
      <c r="F33" s="246">
        <f>IF(ISBLANK(Výsledky!$I$3),"-",SUM(K33:O33,Q33,S33,U33,V33,X33,Z33,AB33,AC33,AE33:AG33,AI33,AK33:AM33,AP33,AS33:AU33,AW33,AY33,BB33,BD33,BG33:BJ33,BL33,BO33,BP33,BR33,BT33,BU33))</f>
        <v>490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70</v>
      </c>
      <c r="I33" s="247" t="str">
        <f>IF(ISBLANK(Výsledky!$GI$3),"-",SUM(AN33,AR33,BA33,BF33,BN33,BW33))</f>
        <v>-</v>
      </c>
      <c r="J33" s="262" t="str">
        <f>IF(ISBLANK(Výsledky!$I$3),"",Výsledky!I81)</f>
        <v>-</v>
      </c>
      <c r="K33" s="265">
        <f>IF(ISBLANK(Výsledky!$P$3),"",Výsledky!P81)</f>
        <v>20</v>
      </c>
      <c r="L33" s="266">
        <f>IF(ISBLANK(Výsledky!$W$3),"",Výsledky!W81)</f>
        <v>30</v>
      </c>
      <c r="M33" s="256">
        <f>IF(ISBLANK(Výsledky!$AD$3),"",Výsledky!AD81)</f>
        <v>80</v>
      </c>
      <c r="N33" s="256">
        <f>IF(ISBLANK(Výsledky!$AK$3),"",Výsledky!AK81)</f>
        <v>40</v>
      </c>
      <c r="O33" s="256">
        <f>IF(ISBLANK(Výsledky!$AR$3),"",Výsledky!AR81)</f>
        <v>30</v>
      </c>
      <c r="P33" s="256">
        <f>IF(ISBLANK(Výsledky!$AY$3),"",Výsledky!AY81)</f>
        <v>50</v>
      </c>
      <c r="Q33" s="256" t="str">
        <f>IF(ISBLANK(Výsledky!$BF$3),"",Výsledky!BF81)</f>
        <v>-</v>
      </c>
      <c r="R33" s="256">
        <f>IF(ISBLANK(Výsledky!$BM$3),"",Výsledky!BM81)</f>
        <v>30</v>
      </c>
      <c r="S33" s="256">
        <f>IF(ISBLANK(Výsledky!$BT$3),"",Výsledky!BT81)</f>
        <v>0</v>
      </c>
      <c r="T33" s="256">
        <f>IF(ISBLANK(Výsledky!$CA$3),"",Výsledky!CA81)</f>
        <v>20</v>
      </c>
      <c r="U33" s="256">
        <f>IF(ISBLANK(Výsledky!$CH$3),"",Výsledky!CH81)</f>
        <v>20</v>
      </c>
      <c r="V33" s="256">
        <f>IF(ISBLANK(Výsledky!$CO$3),"",Výsledky!CO81)</f>
        <v>30</v>
      </c>
      <c r="W33" s="256">
        <f>IF(ISBLANK(Výsledky!$CV$3),"",Výsledky!CV81)</f>
        <v>40</v>
      </c>
      <c r="X33" s="256">
        <f>IF(ISBLANK(Výsledky!$DC$3),"",Výsledky!DC81)</f>
        <v>50</v>
      </c>
      <c r="Y33" s="256">
        <f>IF(ISBLANK(Výsledky!$DJ$3),"",Výsledky!DJ81)</f>
        <v>40</v>
      </c>
      <c r="Z33" s="256">
        <f>IF(ISBLANK(Výsledky!$DQ$3),"",Výsledky!DQ81)</f>
        <v>0</v>
      </c>
      <c r="AA33" s="256">
        <f>IF(ISBLANK(Výsledky!$DX$3),"",Výsledky!DX81)</f>
        <v>0</v>
      </c>
      <c r="AB33" s="256">
        <f>IF(ISBLANK(Výsledky!$EE$3),"",Výsledky!EE81)</f>
        <v>50</v>
      </c>
      <c r="AC33" s="256">
        <f>IF(ISBLANK(Výsledky!$EL$3),"",Výsledky!EL81)</f>
        <v>30</v>
      </c>
      <c r="AD33" s="256">
        <f>IF(ISBLANK(Výsledky!$ES$3),"",Výsledky!ES81)</f>
        <v>80</v>
      </c>
      <c r="AE33" s="256">
        <f>IF(ISBLANK(Výsledky!$EZ$3),"",Výsledky!EZ81)</f>
        <v>40</v>
      </c>
      <c r="AF33" s="256">
        <f>IF(ISBLANK(Výsledky!$FG$3),"",Výsledky!FG81)</f>
        <v>20</v>
      </c>
      <c r="AG33" s="256">
        <f>IF(ISBLANK(Výsledky!$FN$3),"",Výsledky!FN81)</f>
        <v>50</v>
      </c>
      <c r="AH33" s="256">
        <f>IF(ISBLANK(Výsledky!$FU$3),"",Výsledky!FU81)</f>
        <v>0</v>
      </c>
      <c r="AI33" s="256">
        <f>IF(ISBLANK(Výsledky!$GB$3),"",Výsledky!GB81)</f>
        <v>0</v>
      </c>
      <c r="AJ33" s="256" t="str">
        <f>IF(ISBLANK(Výsledky!$GI$3),"",Výsledky!GI81)</f>
        <v/>
      </c>
      <c r="AK33" s="256" t="str">
        <f>IF(ISBLANK(Výsledky!$GP$3),"",Výsledky!GP81)</f>
        <v/>
      </c>
      <c r="AL33" s="256" t="str">
        <f>IF(ISBLANK(Výsledky!$GW$3),"",Výsledky!GW81)</f>
        <v/>
      </c>
      <c r="AM33" s="256" t="str">
        <f>IF(ISBLANK(Výsledky!$HD$3),"",Výsledky!HD81)</f>
        <v/>
      </c>
      <c r="AN33" s="256" t="str">
        <f>IF(ISBLANK(Výsledky!$HK$3),"",Výsledky!HK81)</f>
        <v/>
      </c>
      <c r="AO33" s="256" t="str">
        <f>IF(ISBLANK(Výsledky!$HR$3),"",Výsledky!HR81)</f>
        <v/>
      </c>
      <c r="AP33" s="256" t="str">
        <f>IF(ISBLANK(Výsledky!$HY$3),"",Výsledky!HY81)</f>
        <v/>
      </c>
      <c r="AQ33" s="256" t="str">
        <f>IF(ISBLANK(Výsledky!$IF$3),"",Výsledky!IF81)</f>
        <v/>
      </c>
      <c r="AR33" s="256" t="str">
        <f>IF(ISBLANK(Výsledky!$IM$3),"",Výsledky!IM81)</f>
        <v/>
      </c>
      <c r="AS33" s="256" t="str">
        <f>IF(ISBLANK(Výsledky!$IT$3),"",Výsledky!IT81)</f>
        <v/>
      </c>
      <c r="AT33" s="256" t="str">
        <f>IF(ISBLANK(Výsledky!$JA$3),"",Výsledky!JA81)</f>
        <v/>
      </c>
      <c r="AU33" s="256" t="str">
        <f>IF(ISBLANK(Výsledky!$JH$3),"",Výsledky!JH81)</f>
        <v/>
      </c>
      <c r="AV33" s="256" t="str">
        <f>IF(ISBLANK(Výsledky!$JO$3),"",Výsledky!JO81)</f>
        <v/>
      </c>
      <c r="AW33" s="256" t="str">
        <f>IF(ISBLANK(Výsledky!$JV$3),"",Výsledky!JV81)</f>
        <v/>
      </c>
      <c r="AX33" s="256" t="str">
        <f>IF(ISBLANK(Výsledky!$KC$3),"",Výsledky!KC81)</f>
        <v/>
      </c>
      <c r="AY33" s="256" t="str">
        <f>IF(ISBLANK(Výsledky!$KJ$3),"",Výsledky!KJ81)</f>
        <v/>
      </c>
      <c r="AZ33" s="256" t="str">
        <f>IF(ISBLANK(Výsledky!$KQ$3),"",Výsledky!KQ81)</f>
        <v/>
      </c>
      <c r="BA33" s="256" t="str">
        <f>IF(ISBLANK(Výsledky!$KX$3),"",Výsledky!KX81)</f>
        <v/>
      </c>
      <c r="BB33" s="256" t="str">
        <f>IF(ISBLANK(Výsledky!$LE$3),"",Výsledky!LE81)</f>
        <v/>
      </c>
      <c r="BC33" s="256" t="str">
        <f>IF(ISBLANK(Výsledky!$LL$3),"",Výsledky!LL81)</f>
        <v/>
      </c>
      <c r="BD33" s="256" t="str">
        <f>IF(ISBLANK(Výsledky!$LS$3),"",Výsledky!LS81)</f>
        <v/>
      </c>
      <c r="BE33" s="256" t="str">
        <f>IF(ISBLANK(Výsledky!$LZ$3),"",Výsledky!LZ81)</f>
        <v/>
      </c>
      <c r="BF33" s="256" t="str">
        <f>IF(ISBLANK(Výsledky!$MG$3),"",Výsledky!MG81)</f>
        <v/>
      </c>
      <c r="BG33" s="256" t="str">
        <f>IF(ISBLANK(Výsledky!$MN$3),"",Výsledky!MN81)</f>
        <v/>
      </c>
      <c r="BH33" s="256" t="str">
        <f>IF(ISBLANK(Výsledky!$MU$3),"",Výsledky!MU81)</f>
        <v/>
      </c>
      <c r="BI33" s="256" t="str">
        <f>IF(ISBLANK(Výsledky!$NB$3),"",Výsledky!NB81)</f>
        <v/>
      </c>
      <c r="BJ33" s="256" t="str">
        <f>IF(ISBLANK(Výsledky!$NI$3),"",Výsledky!NI81)</f>
        <v/>
      </c>
      <c r="BK33" s="256" t="str">
        <f>IF(ISBLANK(Výsledky!$NP$3),"",Výsledky!NP81)</f>
        <v/>
      </c>
      <c r="BL33" s="256" t="str">
        <f>IF(ISBLANK(Výsledky!$NW$3),"",Výsledky!NW81)</f>
        <v/>
      </c>
      <c r="BM33" s="256" t="str">
        <f>IF(ISBLANK(Výsledky!$OD$3),"",Výsledky!OD81)</f>
        <v/>
      </c>
      <c r="BN33" s="256" t="str">
        <f>IF(ISBLANK(Výsledky!$OK$3),"",Výsledky!OK81)</f>
        <v/>
      </c>
      <c r="BO33" s="256" t="str">
        <f>IF(ISBLANK(Výsledky!$OR$3),"",Výsledky!OR81)</f>
        <v/>
      </c>
      <c r="BP33" s="256" t="str">
        <f>IF(ISBLANK(Výsledky!$OY$3),"",Výsledky!OY81)</f>
        <v/>
      </c>
      <c r="BQ33" s="256" t="str">
        <f>IF(ISBLANK(Výsledky!$PF$3),"",Výsledky!PF81)</f>
        <v/>
      </c>
      <c r="BR33" s="256" t="str">
        <f>IF(ISBLANK(Výsledky!$PM$3),"",Výsledky!PM81)</f>
        <v/>
      </c>
      <c r="BS33" s="256" t="str">
        <f>IF(ISBLANK(Výsledky!$PT$3),"",Výsledky!PT81)</f>
        <v/>
      </c>
      <c r="BT33" s="256" t="str">
        <f>IF(ISBLANK(Výsledky!$QA$3),"",Výsledky!QA81)</f>
        <v/>
      </c>
      <c r="BU33" s="256" t="str">
        <f>IF(ISBLANK(Výsledky!$QH$3),"",Výsledky!QH81)</f>
        <v/>
      </c>
      <c r="BV33" s="256" t="str">
        <f>IF(ISBLANK(Výsledky!$QO$3),"",Výsledky!QO81)</f>
        <v/>
      </c>
      <c r="BW33" s="291" t="str">
        <f>IF(ISBLANK(Výsledky!$QV$3),"",Výsledky!QV81)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Tipy!A76</f>
        <v>21</v>
      </c>
      <c r="D34" s="242" t="str">
        <f>IF(Tipy!B76="","",Tipy!B76)</f>
        <v>wasco</v>
      </c>
      <c r="E34" s="51">
        <f>SUM(F34:J34)</f>
        <v>740</v>
      </c>
      <c r="F34" s="246">
        <f>IF(ISBLANK(Výsledky!$I$3),"-",SUM(K34:O34,Q34,S34,U34,V34,X34,Z34,AB34,AC34,AE34:AG34,AI34,AK34:AM34,AP34,AS34:AU34,AW34,AY34,BB34,BD34,BG34:BJ34,BL34,BO34,BP34,BR34,BT34,BU34))</f>
        <v>430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120</v>
      </c>
      <c r="I34" s="247" t="str">
        <f>IF(ISBLANK(Výsledky!$GI$3),"-",SUM(AN34,AR34,BA34,BF34,BN34,BW34))</f>
        <v>-</v>
      </c>
      <c r="J34" s="262" t="str">
        <f>IF(ISBLANK(Výsledky!$I$3),"",Výsledky!I79)</f>
        <v>-</v>
      </c>
      <c r="K34" s="265">
        <f>IF(ISBLANK(Výsledky!$P$3),"",Výsledky!P82)</f>
        <v>0</v>
      </c>
      <c r="L34" s="266">
        <f>IF(ISBLANK(Výsledky!$W$3),"",Výsledky!W82)</f>
        <v>20</v>
      </c>
      <c r="M34" s="256">
        <f>IF(ISBLANK(Výsledky!$AD$3),"",Výsledky!AD82)</f>
        <v>20</v>
      </c>
      <c r="N34" s="256">
        <f>IF(ISBLANK(Výsledky!$AK$3),"",Výsledky!AK82)</f>
        <v>20</v>
      </c>
      <c r="O34" s="256">
        <f>IF(ISBLANK(Výsledky!$AR$3),"",Výsledky!AR82)</f>
        <v>60</v>
      </c>
      <c r="P34" s="256">
        <f>IF(ISBLANK(Výsledky!$AY$3),"",Výsledky!AY82)</f>
        <v>40</v>
      </c>
      <c r="Q34" s="256">
        <f>IF(ISBLANK(Výsledky!$BF$3),"",Výsledky!BF82)</f>
        <v>80</v>
      </c>
      <c r="R34" s="256">
        <f>IF(ISBLANK(Výsledky!$BM$3),"",Výsledky!BM82)</f>
        <v>40</v>
      </c>
      <c r="S34" s="256">
        <f>IF(ISBLANK(Výsledky!$BT$3),"",Výsledky!BT82)</f>
        <v>0</v>
      </c>
      <c r="T34" s="256">
        <f>IF(ISBLANK(Výsledky!$CA$3),"",Výsledky!CA82)</f>
        <v>50</v>
      </c>
      <c r="U34" s="256">
        <f>IF(ISBLANK(Výsledky!$CH$3),"",Výsledky!CH82)</f>
        <v>0</v>
      </c>
      <c r="V34" s="256">
        <f>IF(ISBLANK(Výsledky!$CO$3),"",Výsledky!CO82)</f>
        <v>40</v>
      </c>
      <c r="W34" s="256">
        <f>IF(ISBLANK(Výsledky!$CV$3),"",Výsledky!CV82)</f>
        <v>40</v>
      </c>
      <c r="X34" s="256">
        <f>IF(ISBLANK(Výsledky!$DC$3),"",Výsledky!DC82)</f>
        <v>40</v>
      </c>
      <c r="Y34" s="256">
        <f>IF(ISBLANK(Výsledky!$DJ$3),"",Výsledky!DJ82)</f>
        <v>80</v>
      </c>
      <c r="Z34" s="256">
        <f>IF(ISBLANK(Výsledky!$DQ$3),"",Výsledky!DQ82)</f>
        <v>0</v>
      </c>
      <c r="AA34" s="256">
        <f>IF(ISBLANK(Výsledky!$DX$3),"",Výsledky!DX82)</f>
        <v>0</v>
      </c>
      <c r="AB34" s="256">
        <f>IF(ISBLANK(Výsledky!$EE$3),"",Výsledky!EE82)</f>
        <v>50</v>
      </c>
      <c r="AC34" s="256">
        <f>IF(ISBLANK(Výsledky!$EL$3),"",Výsledky!EL82)</f>
        <v>0</v>
      </c>
      <c r="AD34" s="256">
        <f>IF(ISBLANK(Výsledky!$ES$3),"",Výsledky!ES82)</f>
        <v>50</v>
      </c>
      <c r="AE34" s="256">
        <f>IF(ISBLANK(Výsledky!$EZ$3),"",Výsledky!EZ82)</f>
        <v>20</v>
      </c>
      <c r="AF34" s="256">
        <f>IF(ISBLANK(Výsledky!$FG$3),"",Výsledky!FG82)</f>
        <v>60</v>
      </c>
      <c r="AG34" s="256">
        <f>IF(ISBLANK(Výsledky!$FN$3),"",Výsledky!FN82)</f>
        <v>20</v>
      </c>
      <c r="AH34" s="256">
        <f>IF(ISBLANK(Výsledky!$FU$3),"",Výsledky!FU82)</f>
        <v>10</v>
      </c>
      <c r="AI34" s="256">
        <f>IF(ISBLANK(Výsledky!$GB$3),"",Výsledky!GB82)</f>
        <v>0</v>
      </c>
      <c r="AJ34" s="256" t="str">
        <f>IF(ISBLANK(Výsledky!$GI$3),"",Výsledky!GI82)</f>
        <v/>
      </c>
      <c r="AK34" s="256" t="str">
        <f>IF(ISBLANK(Výsledky!$GP$3),"",Výsledky!GP82)</f>
        <v/>
      </c>
      <c r="AL34" s="256" t="str">
        <f>IF(ISBLANK(Výsledky!$GW$3),"",Výsledky!GW82)</f>
        <v/>
      </c>
      <c r="AM34" s="256" t="str">
        <f>IF(ISBLANK(Výsledky!$HD$3),"",Výsledky!HD82)</f>
        <v/>
      </c>
      <c r="AN34" s="256" t="str">
        <f>IF(ISBLANK(Výsledky!$HK$3),"",Výsledky!HK82)</f>
        <v/>
      </c>
      <c r="AO34" s="256" t="str">
        <f>IF(ISBLANK(Výsledky!$HR$3),"",Výsledky!HR82)</f>
        <v/>
      </c>
      <c r="AP34" s="256" t="str">
        <f>IF(ISBLANK(Výsledky!$HY$3),"",Výsledky!HY82)</f>
        <v/>
      </c>
      <c r="AQ34" s="256" t="str">
        <f>IF(ISBLANK(Výsledky!$IF$3),"",Výsledky!IF82)</f>
        <v/>
      </c>
      <c r="AR34" s="256" t="str">
        <f>IF(ISBLANK(Výsledky!$IM$3),"",Výsledky!IM82)</f>
        <v/>
      </c>
      <c r="AS34" s="256" t="str">
        <f>IF(ISBLANK(Výsledky!$IT$3),"",Výsledky!IT82)</f>
        <v/>
      </c>
      <c r="AT34" s="256" t="str">
        <f>IF(ISBLANK(Výsledky!$JA$3),"",Výsledky!JA82)</f>
        <v/>
      </c>
      <c r="AU34" s="256" t="str">
        <f>IF(ISBLANK(Výsledky!$JH$3),"",Výsledky!JH82)</f>
        <v/>
      </c>
      <c r="AV34" s="256" t="str">
        <f>IF(ISBLANK(Výsledky!$JO$3),"",Výsledky!JO82)</f>
        <v/>
      </c>
      <c r="AW34" s="256" t="str">
        <f>IF(ISBLANK(Výsledky!$JV$3),"",Výsledky!JV82)</f>
        <v/>
      </c>
      <c r="AX34" s="256" t="str">
        <f>IF(ISBLANK(Výsledky!$KC$3),"",Výsledky!KC82)</f>
        <v/>
      </c>
      <c r="AY34" s="256" t="str">
        <f>IF(ISBLANK(Výsledky!$KJ$3),"",Výsledky!KJ82)</f>
        <v/>
      </c>
      <c r="AZ34" s="256" t="str">
        <f>IF(ISBLANK(Výsledky!$KQ$3),"",Výsledky!KQ82)</f>
        <v/>
      </c>
      <c r="BA34" s="256" t="str">
        <f>IF(ISBLANK(Výsledky!$KX$3),"",Výsledky!KX82)</f>
        <v/>
      </c>
      <c r="BB34" s="256" t="str">
        <f>IF(ISBLANK(Výsledky!$LE$3),"",Výsledky!LE82)</f>
        <v/>
      </c>
      <c r="BC34" s="256" t="str">
        <f>IF(ISBLANK(Výsledky!$LL$3),"",Výsledky!LL82)</f>
        <v/>
      </c>
      <c r="BD34" s="256" t="str">
        <f>IF(ISBLANK(Výsledky!$LS$3),"",Výsledky!LS82)</f>
        <v/>
      </c>
      <c r="BE34" s="256" t="str">
        <f>IF(ISBLANK(Výsledky!$LZ$3),"",Výsledky!LZ82)</f>
        <v/>
      </c>
      <c r="BF34" s="256" t="str">
        <f>IF(ISBLANK(Výsledky!$MG$3),"",Výsledky!MG82)</f>
        <v/>
      </c>
      <c r="BG34" s="256" t="str">
        <f>IF(ISBLANK(Výsledky!$MN$3),"",Výsledky!MN82)</f>
        <v/>
      </c>
      <c r="BH34" s="256" t="str">
        <f>IF(ISBLANK(Výsledky!$MU$3),"",Výsledky!MU82)</f>
        <v/>
      </c>
      <c r="BI34" s="256" t="str">
        <f>IF(ISBLANK(Výsledky!$NB$3),"",Výsledky!NB82)</f>
        <v/>
      </c>
      <c r="BJ34" s="256" t="str">
        <f>IF(ISBLANK(Výsledky!$NI$3),"",Výsledky!NI82)</f>
        <v/>
      </c>
      <c r="BK34" s="256" t="str">
        <f>IF(ISBLANK(Výsledky!$NP$3),"",Výsledky!NP82)</f>
        <v/>
      </c>
      <c r="BL34" s="256" t="str">
        <f>IF(ISBLANK(Výsledky!$NW$3),"",Výsledky!NW82)</f>
        <v/>
      </c>
      <c r="BM34" s="256" t="str">
        <f>IF(ISBLANK(Výsledky!$OD$3),"",Výsledky!OD82)</f>
        <v/>
      </c>
      <c r="BN34" s="256" t="str">
        <f>IF(ISBLANK(Výsledky!$OK$3),"",Výsledky!OK82)</f>
        <v/>
      </c>
      <c r="BO34" s="256" t="str">
        <f>IF(ISBLANK(Výsledky!$OR$3),"",Výsledky!OR82)</f>
        <v/>
      </c>
      <c r="BP34" s="256" t="str">
        <f>IF(ISBLANK(Výsledky!$OY$3),"",Výsledky!OY82)</f>
        <v/>
      </c>
      <c r="BQ34" s="256" t="str">
        <f>IF(ISBLANK(Výsledky!$PF$3),"",Výsledky!PF82)</f>
        <v/>
      </c>
      <c r="BR34" s="256" t="str">
        <f>IF(ISBLANK(Výsledky!$PM$3),"",Výsledky!PM82)</f>
        <v/>
      </c>
      <c r="BS34" s="256" t="str">
        <f>IF(ISBLANK(Výsledky!$PT$3),"",Výsledky!PT82)</f>
        <v/>
      </c>
      <c r="BT34" s="256" t="str">
        <f>IF(ISBLANK(Výsledky!$QA$3),"",Výsledky!QA82)</f>
        <v/>
      </c>
      <c r="BU34" s="256" t="str">
        <f>IF(ISBLANK(Výsledky!$QH$3),"",Výsledky!QH82)</f>
        <v/>
      </c>
      <c r="BV34" s="256" t="str">
        <f>IF(ISBLANK(Výsledky!$QO$3),"",Výsledky!QO82)</f>
        <v/>
      </c>
      <c r="BW34" s="291" t="str">
        <f>IF(ISBLANK(Výsledky!$QV$3),"",Výsledky!QV82)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Tipy!A27</f>
        <v>13</v>
      </c>
      <c r="D35" s="242" t="str">
        <f>IF(Tipy!B27="","",Tipy!B27)</f>
        <v>Jymi</v>
      </c>
      <c r="E35" s="51">
        <f>SUM(F35:J35)</f>
        <v>730</v>
      </c>
      <c r="F35" s="246">
        <f>IF(ISBLANK(Výsledky!$I$3),"-",SUM(K35:O35,Q35,S35,U35,V35,X35,Z35,AB35,AC35,AE35:AG35,AI35,AK35:AM35,AP35,AS35:AU35,AW35,AY35,BB35,BD35,BG35:BJ35,BL35,BO35,BP35,BR35,BT35,BU35))</f>
        <v>480</v>
      </c>
      <c r="G35" s="267">
        <f>IF(ISBLANK(Výsledky!$AY$3),"-",SUM(P35,T35,W35,AA35,AD35,AH35,AV35,AX35,BC35,BE35,BK35,BM35,BQ35,BS35,BV35))</f>
        <v>160</v>
      </c>
      <c r="H35" s="268">
        <f>IF(ISBLANK(Výsledky!$BM$3),"-",SUM(R35,Y35,AJ35,AO35,AQ35,AZ35))</f>
        <v>90</v>
      </c>
      <c r="I35" s="247" t="str">
        <f>IF(ISBLANK(Výsledky!$GI$3),"-",SUM(AN35,AR35,BA35,BF35,BN35,BW35))</f>
        <v>-</v>
      </c>
      <c r="J35" s="262" t="str">
        <f>IF(ISBLANK(Výsledky!$I$3),"",Výsledky!I33)</f>
        <v>-</v>
      </c>
      <c r="K35" s="265">
        <f>IF(ISBLANK(Výsledky!$P$3),"",Výsledky!P33)</f>
        <v>20</v>
      </c>
      <c r="L35" s="266">
        <f>IF(ISBLANK(Výsledky!$W$3),"",Výsledky!W33)</f>
        <v>80</v>
      </c>
      <c r="M35" s="256">
        <f>IF(ISBLANK(Výsledky!$AD$3),"",Výsledky!AD33)</f>
        <v>50</v>
      </c>
      <c r="N35" s="256">
        <f>IF(ISBLANK(Výsledky!$AK$3),"",Výsledky!AK33)</f>
        <v>0</v>
      </c>
      <c r="O35" s="256">
        <f>IF(ISBLANK(Výsledky!$AR$3),"",Výsledky!AR33)</f>
        <v>0</v>
      </c>
      <c r="P35" s="256">
        <f>IF(ISBLANK(Výsledky!$AY$3),"",Výsledky!AY33)</f>
        <v>20</v>
      </c>
      <c r="Q35" s="256">
        <f>IF(ISBLANK(Výsledky!$BF$3),"",Výsledky!BF33)</f>
        <v>50</v>
      </c>
      <c r="R35" s="256">
        <f>IF(ISBLANK(Výsledky!$BM$3),"",Výsledky!BM33)</f>
        <v>40</v>
      </c>
      <c r="S35" s="256">
        <f>IF(ISBLANK(Výsledky!$BT$3),"",Výsledky!BT33)</f>
        <v>10</v>
      </c>
      <c r="T35" s="256">
        <f>IF(ISBLANK(Výsledky!$CA$3),"",Výsledky!CA33)</f>
        <v>20</v>
      </c>
      <c r="U35" s="256">
        <f>IF(ISBLANK(Výsledky!$CH$3),"",Výsledky!CH33)</f>
        <v>0</v>
      </c>
      <c r="V35" s="256">
        <f>IF(ISBLANK(Výsledky!$CO$3),"",Výsledky!CO33)</f>
        <v>40</v>
      </c>
      <c r="W35" s="256">
        <f>IF(ISBLANK(Výsledky!$CV$3),"",Výsledky!CV33)</f>
        <v>40</v>
      </c>
      <c r="X35" s="256">
        <f>IF(ISBLANK(Výsledky!$DC$3),"",Výsledky!DC33)</f>
        <v>70</v>
      </c>
      <c r="Y35" s="256">
        <f>IF(ISBLANK(Výsledky!$DJ$3),"",Výsledky!DJ33)</f>
        <v>50</v>
      </c>
      <c r="Z35" s="256">
        <f>IF(ISBLANK(Výsledky!$DQ$3),"",Výsledky!DQ33)</f>
        <v>0</v>
      </c>
      <c r="AA35" s="256" t="str">
        <f>IF(ISBLANK(Výsledky!$DX$3),"",Výsledky!DX33)</f>
        <v>-</v>
      </c>
      <c r="AB35" s="256">
        <f>IF(ISBLANK(Výsledky!$EE$3),"",Výsledky!EE33)</f>
        <v>50</v>
      </c>
      <c r="AC35" s="256">
        <f>IF(ISBLANK(Výsledky!$EL$3),"",Výsledky!EL33)</f>
        <v>20</v>
      </c>
      <c r="AD35" s="256">
        <f>IF(ISBLANK(Výsledky!$ES$3),"",Výsledky!ES33)</f>
        <v>80</v>
      </c>
      <c r="AE35" s="256">
        <f>IF(ISBLANK(Výsledky!$EZ$3),"",Výsledky!EZ33)</f>
        <v>20</v>
      </c>
      <c r="AF35" s="256">
        <f>IF(ISBLANK(Výsledky!$FG$3),"",Výsledky!FG33)</f>
        <v>20</v>
      </c>
      <c r="AG35" s="256">
        <f>IF(ISBLANK(Výsledky!$FN$3),"",Výsledky!FN33)</f>
        <v>50</v>
      </c>
      <c r="AH35" s="256">
        <f>IF(ISBLANK(Výsledky!$FU$3),"",Výsledky!FU33)</f>
        <v>0</v>
      </c>
      <c r="AI35" s="256">
        <f>IF(ISBLANK(Výsledky!$GB$3),"",Výsledky!GB33)</f>
        <v>0</v>
      </c>
      <c r="AJ35" s="256" t="str">
        <f>IF(ISBLANK(Výsledky!$GI$3),"",Výsledky!GI33)</f>
        <v/>
      </c>
      <c r="AK35" s="256" t="str">
        <f>IF(ISBLANK(Výsledky!$GP$3),"",Výsledky!GP33)</f>
        <v/>
      </c>
      <c r="AL35" s="256" t="str">
        <f>IF(ISBLANK(Výsledky!$GW$3),"",Výsledky!GW33)</f>
        <v/>
      </c>
      <c r="AM35" s="256" t="str">
        <f>IF(ISBLANK(Výsledky!$HD$3),"",Výsledky!HD33)</f>
        <v/>
      </c>
      <c r="AN35" s="256" t="str">
        <f>IF(ISBLANK(Výsledky!$HK$3),"",Výsledky!HK33)</f>
        <v/>
      </c>
      <c r="AO35" s="256" t="str">
        <f>IF(ISBLANK(Výsledky!$HR$3),"",Výsledky!HR33)</f>
        <v/>
      </c>
      <c r="AP35" s="256" t="str">
        <f>IF(ISBLANK(Výsledky!$HY$3),"",Výsledky!HY33)</f>
        <v/>
      </c>
      <c r="AQ35" s="256" t="str">
        <f>IF(ISBLANK(Výsledky!$IF$3),"",Výsledky!IF33)</f>
        <v/>
      </c>
      <c r="AR35" s="256" t="str">
        <f>IF(ISBLANK(Výsledky!$IM$3),"",Výsledky!IM33)</f>
        <v/>
      </c>
      <c r="AS35" s="256" t="str">
        <f>IF(ISBLANK(Výsledky!$IT$3),"",Výsledky!IT33)</f>
        <v/>
      </c>
      <c r="AT35" s="256" t="str">
        <f>IF(ISBLANK(Výsledky!$JA$3),"",Výsledky!JA33)</f>
        <v/>
      </c>
      <c r="AU35" s="256" t="str">
        <f>IF(ISBLANK(Výsledky!$JH$3),"",Výsledky!JH33)</f>
        <v/>
      </c>
      <c r="AV35" s="256" t="str">
        <f>IF(ISBLANK(Výsledky!$JO$3),"",Výsledky!JO33)</f>
        <v/>
      </c>
      <c r="AW35" s="256" t="str">
        <f>IF(ISBLANK(Výsledky!$JV$3),"",Výsledky!JV33)</f>
        <v/>
      </c>
      <c r="AX35" s="256" t="str">
        <f>IF(ISBLANK(Výsledky!$KC$3),"",Výsledky!KC33)</f>
        <v/>
      </c>
      <c r="AY35" s="256" t="str">
        <f>IF(ISBLANK(Výsledky!$KJ$3),"",Výsledky!KJ33)</f>
        <v/>
      </c>
      <c r="AZ35" s="256" t="str">
        <f>IF(ISBLANK(Výsledky!$KQ$3),"",Výsledky!KQ33)</f>
        <v/>
      </c>
      <c r="BA35" s="256" t="str">
        <f>IF(ISBLANK(Výsledky!$KX$3),"",Výsledky!KX33)</f>
        <v/>
      </c>
      <c r="BB35" s="256" t="str">
        <f>IF(ISBLANK(Výsledky!$LE$3),"",Výsledky!LE33)</f>
        <v/>
      </c>
      <c r="BC35" s="256" t="str">
        <f>IF(ISBLANK(Výsledky!$LL$3),"",Výsledky!LL33)</f>
        <v/>
      </c>
      <c r="BD35" s="256" t="str">
        <f>IF(ISBLANK(Výsledky!$LS$3),"",Výsledky!LS33)</f>
        <v/>
      </c>
      <c r="BE35" s="256" t="str">
        <f>IF(ISBLANK(Výsledky!$LZ$3),"",Výsledky!LZ33)</f>
        <v/>
      </c>
      <c r="BF35" s="256" t="str">
        <f>IF(ISBLANK(Výsledky!$MG$3),"",Výsledky!MG33)</f>
        <v/>
      </c>
      <c r="BG35" s="256" t="str">
        <f>IF(ISBLANK(Výsledky!$MN$3),"",Výsledky!MN33)</f>
        <v/>
      </c>
      <c r="BH35" s="256" t="str">
        <f>IF(ISBLANK(Výsledky!$MU$3),"",Výsledky!MU33)</f>
        <v/>
      </c>
      <c r="BI35" s="256" t="str">
        <f>IF(ISBLANK(Výsledky!$NB$3),"",Výsledky!NB33)</f>
        <v/>
      </c>
      <c r="BJ35" s="256" t="str">
        <f>IF(ISBLANK(Výsledky!$NI$3),"",Výsledky!NI33)</f>
        <v/>
      </c>
      <c r="BK35" s="256" t="str">
        <f>IF(ISBLANK(Výsledky!$NP$3),"",Výsledky!NP33)</f>
        <v/>
      </c>
      <c r="BL35" s="256" t="str">
        <f>IF(ISBLANK(Výsledky!$NW$3),"",Výsledky!NW33)</f>
        <v/>
      </c>
      <c r="BM35" s="256" t="str">
        <f>IF(ISBLANK(Výsledky!$OD$3),"",Výsledky!OD33)</f>
        <v/>
      </c>
      <c r="BN35" s="256" t="str">
        <f>IF(ISBLANK(Výsledky!$OK$3),"",Výsledky!OK33)</f>
        <v/>
      </c>
      <c r="BO35" s="256" t="str">
        <f>IF(ISBLANK(Výsledky!$OR$3),"",Výsledky!OR33)</f>
        <v/>
      </c>
      <c r="BP35" s="256" t="str">
        <f>IF(ISBLANK(Výsledky!$OY$3),"",Výsledky!OY33)</f>
        <v/>
      </c>
      <c r="BQ35" s="256" t="str">
        <f>IF(ISBLANK(Výsledky!$PF$3),"",Výsledky!PF33)</f>
        <v/>
      </c>
      <c r="BR35" s="256" t="str">
        <f>IF(ISBLANK(Výsledky!$PM$3),"",Výsledky!PM33)</f>
        <v/>
      </c>
      <c r="BS35" s="256" t="str">
        <f>IF(ISBLANK(Výsledky!$PT$3),"",Výsledky!PT33)</f>
        <v/>
      </c>
      <c r="BT35" s="256" t="str">
        <f>IF(ISBLANK(Výsledky!$QA$3),"",Výsledky!QA33)</f>
        <v/>
      </c>
      <c r="BU35" s="256" t="str">
        <f>IF(ISBLANK(Výsledky!$QH$3),"",Výsledky!QH33)</f>
        <v/>
      </c>
      <c r="BV35" s="256" t="str">
        <f>IF(ISBLANK(Výsledky!$QO$3),"",Výsledky!QO33)</f>
        <v/>
      </c>
      <c r="BW35" s="291" t="str">
        <f>IF(ISBLANK(Výsledky!$QV$3),"",Výsledky!QV33)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Tipy!A48</f>
        <v>49</v>
      </c>
      <c r="D36" s="242" t="str">
        <f>IF(Tipy!B48="","",Tipy!B48)</f>
        <v>netocil</v>
      </c>
      <c r="E36" s="51">
        <f>SUM(F36:J36)</f>
        <v>720</v>
      </c>
      <c r="F36" s="246">
        <f>IF(ISBLANK(Výsledky!$I$3),"-",SUM(K36:O36,Q36,S36,U36,V36,X36,Z36,AB36,AC36,AE36:AG36,AI36,AK36:AM36,AP36,AS36:AU36,AW36,AY36,BB36,BD36,BG36:BJ36,BL36,BO36,BP36,BR36,BT36,BU36))</f>
        <v>440</v>
      </c>
      <c r="G36" s="267">
        <f>IF(ISBLANK(Výsledky!$AY$3),"-",SUM(P36,T36,W36,AA36,AD36,AH36,AV36,AX36,BC36,BE36,BK36,BM36,BQ36,BS36,BV36))</f>
        <v>230</v>
      </c>
      <c r="H36" s="268">
        <f>IF(ISBLANK(Výsledky!$BM$3),"-",SUM(R36,Y36,AJ36,AO36,AQ36,AZ36))</f>
        <v>50</v>
      </c>
      <c r="I36" s="247" t="str">
        <f>IF(ISBLANK(Výsledky!$GI$3),"-",SUM(AN36,AR36,BA36,BF36,BN36,BW36))</f>
        <v>-</v>
      </c>
      <c r="J36" s="262" t="str">
        <f>IF(ISBLANK(Výsledky!$I$3),"",Výsledky!I54)</f>
        <v>-</v>
      </c>
      <c r="K36" s="265">
        <f>IF(ISBLANK(Výsledky!$P$3),"",Výsledky!P54)</f>
        <v>20</v>
      </c>
      <c r="L36" s="266">
        <f>IF(ISBLANK(Výsledky!$W$3),"",Výsledky!W54)</f>
        <v>40</v>
      </c>
      <c r="M36" s="256">
        <f>IF(ISBLANK(Výsledky!$AD$3),"",Výsledky!AD54)</f>
        <v>40</v>
      </c>
      <c r="N36" s="256" t="str">
        <f>IF(ISBLANK(Výsledky!$AK$3),"",Výsledky!AK54)</f>
        <v>-</v>
      </c>
      <c r="O36" s="256">
        <f>IF(ISBLANK(Výsledky!$AR$3),"",Výsledky!AR54)</f>
        <v>40</v>
      </c>
      <c r="P36" s="256">
        <f>IF(ISBLANK(Výsledky!$AY$3),"",Výsledky!AY54)</f>
        <v>60</v>
      </c>
      <c r="Q36" s="256">
        <f>IF(ISBLANK(Výsledky!$BF$3),"",Výsledky!BF54)</f>
        <v>40</v>
      </c>
      <c r="R36" s="256">
        <f>IF(ISBLANK(Výsledky!$BM$3),"",Výsledky!BM54)</f>
        <v>20</v>
      </c>
      <c r="S36" s="256" t="str">
        <f>IF(ISBLANK(Výsledky!$BT$3),"",Výsledky!BT54)</f>
        <v>-</v>
      </c>
      <c r="T36" s="256">
        <f>IF(ISBLANK(Výsledky!$CA$3),"",Výsledky!CA54)</f>
        <v>20</v>
      </c>
      <c r="U36" s="256">
        <f>IF(ISBLANK(Výsledky!$CH$3),"",Výsledky!CH54)</f>
        <v>20</v>
      </c>
      <c r="V36" s="256">
        <f>IF(ISBLANK(Výsledky!$CO$3),"",Výsledky!CO54)</f>
        <v>40</v>
      </c>
      <c r="W36" s="256">
        <f>IF(ISBLANK(Výsledky!$CV$3),"",Výsledky!CV54)</f>
        <v>40</v>
      </c>
      <c r="X36" s="256">
        <f>IF(ISBLANK(Výsledky!$DC$3),"",Výsledky!DC54)</f>
        <v>40</v>
      </c>
      <c r="Y36" s="256">
        <f>IF(ISBLANK(Výsledky!$DJ$3),"",Výsledky!DJ54)</f>
        <v>30</v>
      </c>
      <c r="Z36" s="256">
        <f>IF(ISBLANK(Výsledky!$DQ$3),"",Výsledky!DQ54)</f>
        <v>0</v>
      </c>
      <c r="AA36" s="256">
        <f>IF(ISBLANK(Výsledky!$DX$3),"",Výsledky!DX54)</f>
        <v>20</v>
      </c>
      <c r="AB36" s="256">
        <f>IF(ISBLANK(Výsledky!$EE$3),"",Výsledky!EE54)</f>
        <v>40</v>
      </c>
      <c r="AC36" s="256">
        <f>IF(ISBLANK(Výsledky!$EL$3),"",Výsledky!EL54)</f>
        <v>20</v>
      </c>
      <c r="AD36" s="256">
        <f>IF(ISBLANK(Výsledky!$ES$3),"",Výsledky!ES54)</f>
        <v>80</v>
      </c>
      <c r="AE36" s="256">
        <f>IF(ISBLANK(Výsledky!$EZ$3),"",Výsledky!EZ54)</f>
        <v>40</v>
      </c>
      <c r="AF36" s="256" t="str">
        <f>IF(ISBLANK(Výsledky!$FG$3),"",Výsledky!FG54)</f>
        <v>-</v>
      </c>
      <c r="AG36" s="256">
        <f>IF(ISBLANK(Výsledky!$FN$3),"",Výsledky!FN54)</f>
        <v>60</v>
      </c>
      <c r="AH36" s="256">
        <f>IF(ISBLANK(Výsledky!$FU$3),"",Výsledky!FU54)</f>
        <v>10</v>
      </c>
      <c r="AI36" s="256">
        <f>IF(ISBLANK(Výsledky!$GB$3),"",Výsledky!GB54)</f>
        <v>0</v>
      </c>
      <c r="AJ36" s="256" t="str">
        <f>IF(ISBLANK(Výsledky!$GI$3),"",Výsledky!GI54)</f>
        <v/>
      </c>
      <c r="AK36" s="256" t="str">
        <f>IF(ISBLANK(Výsledky!$GP$3),"",Výsledky!GP54)</f>
        <v/>
      </c>
      <c r="AL36" s="256" t="str">
        <f>IF(ISBLANK(Výsledky!$GW$3),"",Výsledky!GW54)</f>
        <v/>
      </c>
      <c r="AM36" s="256" t="str">
        <f>IF(ISBLANK(Výsledky!$HD$3),"",Výsledky!HD54)</f>
        <v/>
      </c>
      <c r="AN36" s="256" t="str">
        <f>IF(ISBLANK(Výsledky!$HK$3),"",Výsledky!HK54)</f>
        <v/>
      </c>
      <c r="AO36" s="256" t="str">
        <f>IF(ISBLANK(Výsledky!$HR$3),"",Výsledky!HR54)</f>
        <v/>
      </c>
      <c r="AP36" s="256" t="str">
        <f>IF(ISBLANK(Výsledky!$HY$3),"",Výsledky!HY54)</f>
        <v/>
      </c>
      <c r="AQ36" s="256" t="str">
        <f>IF(ISBLANK(Výsledky!$IF$3),"",Výsledky!IF54)</f>
        <v/>
      </c>
      <c r="AR36" s="256" t="str">
        <f>IF(ISBLANK(Výsledky!$IM$3),"",Výsledky!IM54)</f>
        <v/>
      </c>
      <c r="AS36" s="256" t="str">
        <f>IF(ISBLANK(Výsledky!$IT$3),"",Výsledky!IT54)</f>
        <v/>
      </c>
      <c r="AT36" s="256" t="str">
        <f>IF(ISBLANK(Výsledky!$JA$3),"",Výsledky!JA54)</f>
        <v/>
      </c>
      <c r="AU36" s="256" t="str">
        <f>IF(ISBLANK(Výsledky!$JH$3),"",Výsledky!JH54)</f>
        <v/>
      </c>
      <c r="AV36" s="256" t="str">
        <f>IF(ISBLANK(Výsledky!$JO$3),"",Výsledky!JO54)</f>
        <v/>
      </c>
      <c r="AW36" s="256" t="str">
        <f>IF(ISBLANK(Výsledky!$JV$3),"",Výsledky!JV54)</f>
        <v/>
      </c>
      <c r="AX36" s="256" t="str">
        <f>IF(ISBLANK(Výsledky!$KC$3),"",Výsledky!KC54)</f>
        <v/>
      </c>
      <c r="AY36" s="256" t="str">
        <f>IF(ISBLANK(Výsledky!$KJ$3),"",Výsledky!KJ54)</f>
        <v/>
      </c>
      <c r="AZ36" s="256" t="str">
        <f>IF(ISBLANK(Výsledky!$KQ$3),"",Výsledky!KQ54)</f>
        <v/>
      </c>
      <c r="BA36" s="256" t="str">
        <f>IF(ISBLANK(Výsledky!$KX$3),"",Výsledky!KX54)</f>
        <v/>
      </c>
      <c r="BB36" s="256" t="str">
        <f>IF(ISBLANK(Výsledky!$LE$3),"",Výsledky!LE54)</f>
        <v/>
      </c>
      <c r="BC36" s="256" t="str">
        <f>IF(ISBLANK(Výsledky!$LL$3),"",Výsledky!LL54)</f>
        <v/>
      </c>
      <c r="BD36" s="256" t="str">
        <f>IF(ISBLANK(Výsledky!$LS$3),"",Výsledky!LS54)</f>
        <v/>
      </c>
      <c r="BE36" s="256" t="str">
        <f>IF(ISBLANK(Výsledky!$LZ$3),"",Výsledky!LZ54)</f>
        <v/>
      </c>
      <c r="BF36" s="256" t="str">
        <f>IF(ISBLANK(Výsledky!$MG$3),"",Výsledky!MG54)</f>
        <v/>
      </c>
      <c r="BG36" s="256" t="str">
        <f>IF(ISBLANK(Výsledky!$MN$3),"",Výsledky!MN54)</f>
        <v/>
      </c>
      <c r="BH36" s="256" t="str">
        <f>IF(ISBLANK(Výsledky!$MU$3),"",Výsledky!MU54)</f>
        <v/>
      </c>
      <c r="BI36" s="256" t="str">
        <f>IF(ISBLANK(Výsledky!$NB$3),"",Výsledky!NB54)</f>
        <v/>
      </c>
      <c r="BJ36" s="256" t="str">
        <f>IF(ISBLANK(Výsledky!$NI$3),"",Výsledky!NI54)</f>
        <v/>
      </c>
      <c r="BK36" s="256" t="str">
        <f>IF(ISBLANK(Výsledky!$NP$3),"",Výsledky!NP54)</f>
        <v/>
      </c>
      <c r="BL36" s="256" t="str">
        <f>IF(ISBLANK(Výsledky!$NW$3),"",Výsledky!NW54)</f>
        <v/>
      </c>
      <c r="BM36" s="256" t="str">
        <f>IF(ISBLANK(Výsledky!$OD$3),"",Výsledky!OD54)</f>
        <v/>
      </c>
      <c r="BN36" s="256" t="str">
        <f>IF(ISBLANK(Výsledky!$OK$3),"",Výsledky!OK54)</f>
        <v/>
      </c>
      <c r="BO36" s="256" t="str">
        <f>IF(ISBLANK(Výsledky!$OR$3),"",Výsledky!OR54)</f>
        <v/>
      </c>
      <c r="BP36" s="256" t="str">
        <f>IF(ISBLANK(Výsledky!$OY$3),"",Výsledky!OY54)</f>
        <v/>
      </c>
      <c r="BQ36" s="256" t="str">
        <f>IF(ISBLANK(Výsledky!$PF$3),"",Výsledky!PF54)</f>
        <v/>
      </c>
      <c r="BR36" s="256" t="str">
        <f>IF(ISBLANK(Výsledky!$PM$3),"",Výsledky!PM54)</f>
        <v/>
      </c>
      <c r="BS36" s="256" t="str">
        <f>IF(ISBLANK(Výsledky!$PT$3),"",Výsledky!PT54)</f>
        <v/>
      </c>
      <c r="BT36" s="256" t="str">
        <f>IF(ISBLANK(Výsledky!$QA$3),"",Výsledky!QA54)</f>
        <v/>
      </c>
      <c r="BU36" s="256" t="str">
        <f>IF(ISBLANK(Výsledky!$QH$3),"",Výsledky!QH54)</f>
        <v/>
      </c>
      <c r="BV36" s="256" t="str">
        <f>IF(ISBLANK(Výsledky!$QO$3),"",Výsledky!QO54)</f>
        <v/>
      </c>
      <c r="BW36" s="291" t="str">
        <f>IF(ISBLANK(Výsledky!$QV$3),"",Výsledky!QV54)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Tipy!A25</f>
        <v>24</v>
      </c>
      <c r="D37" s="242" t="str">
        <f>IF(Tipy!B25="","",Tipy!B25)</f>
        <v>ja</v>
      </c>
      <c r="E37" s="51">
        <f>SUM(F37:J37)</f>
        <v>700</v>
      </c>
      <c r="F37" s="246">
        <f>IF(ISBLANK(Výsledky!$I$3),"-",SUM(K37:O37,Q37,S37,U37,V37,X37,Z37,AB37,AC37,AE37:AG37,AI37,AK37:AM37,AP37,AS37:AU37,AW37,AY37,BB37,BD37,BG37:BJ37,BL37,BO37,BP37,BR37,BT37,BU37))</f>
        <v>460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60</v>
      </c>
      <c r="I37" s="247" t="str">
        <f>IF(ISBLANK(Výsledky!$GI$3),"-",SUM(AN37,AR37,BA37,BF37,BN37,BW37))</f>
        <v>-</v>
      </c>
      <c r="J37" s="262" t="str">
        <f>IF(ISBLANK(Výsledky!$I$3),"",Výsledky!I31)</f>
        <v>-</v>
      </c>
      <c r="K37" s="265">
        <f>IF(ISBLANK(Výsledky!$P$3),"",Výsledky!P31)</f>
        <v>0</v>
      </c>
      <c r="L37" s="266">
        <f>IF(ISBLANK(Výsledky!$W$3),"",Výsledky!W31)</f>
        <v>50</v>
      </c>
      <c r="M37" s="256">
        <f>IF(ISBLANK(Výsledky!$AD$3),"",Výsledky!AD31)</f>
        <v>20</v>
      </c>
      <c r="N37" s="256">
        <f>IF(ISBLANK(Výsledky!$AK$3),"",Výsledky!AK31)</f>
        <v>80</v>
      </c>
      <c r="O37" s="256">
        <f>IF(ISBLANK(Výsledky!$AR$3),"",Výsledky!AR31)</f>
        <v>20</v>
      </c>
      <c r="P37" s="256">
        <f>IF(ISBLANK(Výsledky!$AY$3),"",Výsledky!AY31)</f>
        <v>30</v>
      </c>
      <c r="Q37" s="256">
        <f>IF(ISBLANK(Výsledky!$BF$3),"",Výsledky!BF31)</f>
        <v>30</v>
      </c>
      <c r="R37" s="256">
        <f>IF(ISBLANK(Výsledky!$BM$3),"",Výsledky!BM31)</f>
        <v>20</v>
      </c>
      <c r="S37" s="256">
        <f>IF(ISBLANK(Výsledky!$BT$3),"",Výsledky!BT31)</f>
        <v>0</v>
      </c>
      <c r="T37" s="256">
        <f>IF(ISBLANK(Výsledky!$CA$3),"",Výsledky!CA31)</f>
        <v>60</v>
      </c>
      <c r="U37" s="256">
        <f>IF(ISBLANK(Výsledky!$CH$3),"",Výsledky!CH31)</f>
        <v>0</v>
      </c>
      <c r="V37" s="256">
        <f>IF(ISBLANK(Výsledky!$CO$3),"",Výsledky!CO31)</f>
        <v>40</v>
      </c>
      <c r="W37" s="256">
        <f>IF(ISBLANK(Výsledky!$CV$3),"",Výsledky!CV31)</f>
        <v>20</v>
      </c>
      <c r="X37" s="256">
        <f>IF(ISBLANK(Výsledky!$DC$3),"",Výsledky!DC31)</f>
        <v>40</v>
      </c>
      <c r="Y37" s="256">
        <f>IF(ISBLANK(Výsledky!$DJ$3),"",Výsledky!DJ31)</f>
        <v>40</v>
      </c>
      <c r="Z37" s="256">
        <f>IF(ISBLANK(Výsledky!$DQ$3),"",Výsledky!DQ31)</f>
        <v>0</v>
      </c>
      <c r="AA37" s="256">
        <f>IF(ISBLANK(Výsledky!$DX$3),"",Výsledky!DX31)</f>
        <v>20</v>
      </c>
      <c r="AB37" s="256">
        <f>IF(ISBLANK(Výsledky!$EE$3),"",Výsledky!EE31)</f>
        <v>50</v>
      </c>
      <c r="AC37" s="256">
        <f>IF(ISBLANK(Výsledky!$EL$3),"",Výsledky!EL31)</f>
        <v>60</v>
      </c>
      <c r="AD37" s="256">
        <f>IF(ISBLANK(Výsledky!$ES$3),"",Výsledky!ES31)</f>
        <v>50</v>
      </c>
      <c r="AE37" s="256">
        <f>IF(ISBLANK(Výsledky!$EZ$3),"",Výsledky!EZ31)</f>
        <v>20</v>
      </c>
      <c r="AF37" s="256">
        <f>IF(ISBLANK(Výsledky!$FG$3),"",Výsledky!FG31)</f>
        <v>30</v>
      </c>
      <c r="AG37" s="256">
        <f>IF(ISBLANK(Výsledky!$FN$3),"",Výsledky!FN31)</f>
        <v>20</v>
      </c>
      <c r="AH37" s="256">
        <f>IF(ISBLANK(Výsledky!$FU$3),"",Výsledky!FU31)</f>
        <v>0</v>
      </c>
      <c r="AI37" s="256">
        <f>IF(ISBLANK(Výsledky!$GB$3),"",Výsledky!GB31)</f>
        <v>0</v>
      </c>
      <c r="AJ37" s="256" t="str">
        <f>IF(ISBLANK(Výsledky!$GI$3),"",Výsledky!GI31)</f>
        <v/>
      </c>
      <c r="AK37" s="256" t="str">
        <f>IF(ISBLANK(Výsledky!$GP$3),"",Výsledky!GP31)</f>
        <v/>
      </c>
      <c r="AL37" s="256" t="str">
        <f>IF(ISBLANK(Výsledky!$GW$3),"",Výsledky!GW31)</f>
        <v/>
      </c>
      <c r="AM37" s="256" t="str">
        <f>IF(ISBLANK(Výsledky!$HD$3),"",Výsledky!HD31)</f>
        <v/>
      </c>
      <c r="AN37" s="256" t="str">
        <f>IF(ISBLANK(Výsledky!$HK$3),"",Výsledky!HK31)</f>
        <v/>
      </c>
      <c r="AO37" s="256" t="str">
        <f>IF(ISBLANK(Výsledky!$HR$3),"",Výsledky!HR31)</f>
        <v/>
      </c>
      <c r="AP37" s="256" t="str">
        <f>IF(ISBLANK(Výsledky!$HY$3),"",Výsledky!HY31)</f>
        <v/>
      </c>
      <c r="AQ37" s="256" t="str">
        <f>IF(ISBLANK(Výsledky!$IF$3),"",Výsledky!IF31)</f>
        <v/>
      </c>
      <c r="AR37" s="256" t="str">
        <f>IF(ISBLANK(Výsledky!$IM$3),"",Výsledky!IM31)</f>
        <v/>
      </c>
      <c r="AS37" s="256" t="str">
        <f>IF(ISBLANK(Výsledky!$IT$3),"",Výsledky!IT31)</f>
        <v/>
      </c>
      <c r="AT37" s="256" t="str">
        <f>IF(ISBLANK(Výsledky!$JA$3),"",Výsledky!JA31)</f>
        <v/>
      </c>
      <c r="AU37" s="256" t="str">
        <f>IF(ISBLANK(Výsledky!$JH$3),"",Výsledky!JH31)</f>
        <v/>
      </c>
      <c r="AV37" s="256" t="str">
        <f>IF(ISBLANK(Výsledky!$JO$3),"",Výsledky!JO31)</f>
        <v/>
      </c>
      <c r="AW37" s="256" t="str">
        <f>IF(ISBLANK(Výsledky!$JV$3),"",Výsledky!JV31)</f>
        <v/>
      </c>
      <c r="AX37" s="256" t="str">
        <f>IF(ISBLANK(Výsledky!$KC$3),"",Výsledky!KC31)</f>
        <v/>
      </c>
      <c r="AY37" s="256" t="str">
        <f>IF(ISBLANK(Výsledky!$KJ$3),"",Výsledky!KJ31)</f>
        <v/>
      </c>
      <c r="AZ37" s="256" t="str">
        <f>IF(ISBLANK(Výsledky!$KQ$3),"",Výsledky!KQ31)</f>
        <v/>
      </c>
      <c r="BA37" s="256" t="str">
        <f>IF(ISBLANK(Výsledky!$KX$3),"",Výsledky!KX31)</f>
        <v/>
      </c>
      <c r="BB37" s="256" t="str">
        <f>IF(ISBLANK(Výsledky!$LE$3),"",Výsledky!LE31)</f>
        <v/>
      </c>
      <c r="BC37" s="256" t="str">
        <f>IF(ISBLANK(Výsledky!$LL$3),"",Výsledky!LL31)</f>
        <v/>
      </c>
      <c r="BD37" s="256" t="str">
        <f>IF(ISBLANK(Výsledky!$LS$3),"",Výsledky!LS31)</f>
        <v/>
      </c>
      <c r="BE37" s="256" t="str">
        <f>IF(ISBLANK(Výsledky!$LZ$3),"",Výsledky!LZ31)</f>
        <v/>
      </c>
      <c r="BF37" s="256" t="str">
        <f>IF(ISBLANK(Výsledky!$MG$3),"",Výsledky!MG31)</f>
        <v/>
      </c>
      <c r="BG37" s="256" t="str">
        <f>IF(ISBLANK(Výsledky!$MN$3),"",Výsledky!MN31)</f>
        <v/>
      </c>
      <c r="BH37" s="256" t="str">
        <f>IF(ISBLANK(Výsledky!$MU$3),"",Výsledky!MU31)</f>
        <v/>
      </c>
      <c r="BI37" s="256" t="str">
        <f>IF(ISBLANK(Výsledky!$NB$3),"",Výsledky!NB31)</f>
        <v/>
      </c>
      <c r="BJ37" s="256" t="str">
        <f>IF(ISBLANK(Výsledky!$NI$3),"",Výsledky!NI31)</f>
        <v/>
      </c>
      <c r="BK37" s="256" t="str">
        <f>IF(ISBLANK(Výsledky!$NP$3),"",Výsledky!NP31)</f>
        <v/>
      </c>
      <c r="BL37" s="256" t="str">
        <f>IF(ISBLANK(Výsledky!$NW$3),"",Výsledky!NW31)</f>
        <v/>
      </c>
      <c r="BM37" s="256" t="str">
        <f>IF(ISBLANK(Výsledky!$OD$3),"",Výsledky!OD31)</f>
        <v/>
      </c>
      <c r="BN37" s="256" t="str">
        <f>IF(ISBLANK(Výsledky!$OK$3),"",Výsledky!OK31)</f>
        <v/>
      </c>
      <c r="BO37" s="256" t="str">
        <f>IF(ISBLANK(Výsledky!$OR$3),"",Výsledky!OR31)</f>
        <v/>
      </c>
      <c r="BP37" s="256" t="str">
        <f>IF(ISBLANK(Výsledky!$OY$3),"",Výsledky!OY31)</f>
        <v/>
      </c>
      <c r="BQ37" s="256" t="str">
        <f>IF(ISBLANK(Výsledky!$PF$3),"",Výsledky!PF31)</f>
        <v/>
      </c>
      <c r="BR37" s="256" t="str">
        <f>IF(ISBLANK(Výsledky!$PM$3),"",Výsledky!PM31)</f>
        <v/>
      </c>
      <c r="BS37" s="256" t="str">
        <f>IF(ISBLANK(Výsledky!$PT$3),"",Výsledky!PT31)</f>
        <v/>
      </c>
      <c r="BT37" s="256" t="str">
        <f>IF(ISBLANK(Výsledky!$QA$3),"",Výsledky!QA31)</f>
        <v/>
      </c>
      <c r="BU37" s="256" t="str">
        <f>IF(ISBLANK(Výsledky!$QH$3),"",Výsledky!QH31)</f>
        <v/>
      </c>
      <c r="BV37" s="256" t="str">
        <f>IF(ISBLANK(Výsledky!$QO$3),"",Výsledky!QO31)</f>
        <v/>
      </c>
      <c r="BW37" s="291" t="str">
        <f>IF(ISBLANK(Výsledky!$QV$3),"",Výsledky!QV31)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Tipy!A28</f>
        <v>32</v>
      </c>
      <c r="D38" s="242" t="str">
        <f>IF(Tipy!B28="","",Tipy!B28)</f>
        <v>kirips</v>
      </c>
      <c r="E38" s="51">
        <f>SUM(F38:J38)</f>
        <v>700</v>
      </c>
      <c r="F38" s="246">
        <f>IF(ISBLANK(Výsledky!$I$3),"-",SUM(K38:O38,Q38,S38,U38,V38,X38,Z38,AB38,AC38,AE38:AG38,AI38,AK38:AM38,AP38,AS38:AU38,AW38,AY38,BB38,BD38,BG38:BJ38,BL38,BO38,BP38,BR38,BT38,BU38))</f>
        <v>440</v>
      </c>
      <c r="G38" s="267">
        <f>IF(ISBLANK(Výsledky!$AY$3),"-",SUM(P38,T38,W38,AA38,AD38,AH38,AV38,AX38,BC38,BE38,BK38,BM38,BQ38,BS38,BV38))</f>
        <v>150</v>
      </c>
      <c r="H38" s="268">
        <f>IF(ISBLANK(Výsledky!$BM$3),"-",SUM(R38,Y38,AJ38,AO38,AQ38,AZ38))</f>
        <v>110</v>
      </c>
      <c r="I38" s="247" t="str">
        <f>IF(ISBLANK(Výsledky!$GI$3),"-",SUM(AN38,AR38,BA38,BF38,BN38,BW38))</f>
        <v>-</v>
      </c>
      <c r="J38" s="262" t="str">
        <f>IF(ISBLANK(Výsledky!$I$3),"",Výsledky!I34)</f>
        <v>-</v>
      </c>
      <c r="K38" s="265">
        <f>IF(ISBLANK(Výsledky!$P$3),"",Výsledky!P34)</f>
        <v>30</v>
      </c>
      <c r="L38" s="266">
        <f>IF(ISBLANK(Výsledky!$W$3),"",Výsledky!W34)</f>
        <v>40</v>
      </c>
      <c r="M38" s="256">
        <f>IF(ISBLANK(Výsledky!$AD$3),"",Výsledky!AD34)</f>
        <v>20</v>
      </c>
      <c r="N38" s="256">
        <f>IF(ISBLANK(Výsledky!$AK$3),"",Výsledky!AK34)</f>
        <v>80</v>
      </c>
      <c r="O38" s="256">
        <f>IF(ISBLANK(Výsledky!$AR$3),"",Výsledky!AR34)</f>
        <v>30</v>
      </c>
      <c r="P38" s="256">
        <f>IF(ISBLANK(Výsledky!$AY$3),"",Výsledky!AY34)</f>
        <v>50</v>
      </c>
      <c r="Q38" s="256">
        <f>IF(ISBLANK(Výsledky!$BF$3),"",Výsledky!BF34)</f>
        <v>40</v>
      </c>
      <c r="R38" s="256">
        <f>IF(ISBLANK(Výsledky!$BM$3),"",Výsledky!BM34)</f>
        <v>40</v>
      </c>
      <c r="S38" s="256">
        <f>IF(ISBLANK(Výsledky!$BT$3),"",Výsledky!BT34)</f>
        <v>0</v>
      </c>
      <c r="T38" s="256">
        <f>IF(ISBLANK(Výsledky!$CA$3),"",Výsledky!CA34)</f>
        <v>20</v>
      </c>
      <c r="U38" s="256">
        <f>IF(ISBLANK(Výsledky!$CH$3),"",Výsledky!CH34)</f>
        <v>0</v>
      </c>
      <c r="V38" s="256">
        <f>IF(ISBLANK(Výsledky!$CO$3),"",Výsledky!CO34)</f>
        <v>20</v>
      </c>
      <c r="W38" s="256">
        <f>IF(ISBLANK(Výsledky!$CV$3),"",Výsledky!CV34)</f>
        <v>40</v>
      </c>
      <c r="X38" s="256">
        <f>IF(ISBLANK(Výsledky!$DC$3),"",Výsledky!DC34)</f>
        <v>60</v>
      </c>
      <c r="Y38" s="256">
        <f>IF(ISBLANK(Výsledky!$DJ$3),"",Výsledky!DJ34)</f>
        <v>70</v>
      </c>
      <c r="Z38" s="256">
        <f>IF(ISBLANK(Výsledky!$DQ$3),"",Výsledky!DQ34)</f>
        <v>0</v>
      </c>
      <c r="AA38" s="256">
        <f>IF(ISBLANK(Výsledky!$DX$3),"",Výsledky!DX34)</f>
        <v>0</v>
      </c>
      <c r="AB38" s="256">
        <f>IF(ISBLANK(Výsledky!$EE$3),"",Výsledky!EE34)</f>
        <v>20</v>
      </c>
      <c r="AC38" s="256">
        <f>IF(ISBLANK(Výsledky!$EL$3),"",Výsledky!EL34)</f>
        <v>0</v>
      </c>
      <c r="AD38" s="256">
        <f>IF(ISBLANK(Výsledky!$ES$3),"",Výsledky!ES34)</f>
        <v>30</v>
      </c>
      <c r="AE38" s="256">
        <f>IF(ISBLANK(Výsledky!$EZ$3),"",Výsledky!EZ34)</f>
        <v>20</v>
      </c>
      <c r="AF38" s="256">
        <f>IF(ISBLANK(Výsledky!$FG$3),"",Výsledky!FG34)</f>
        <v>30</v>
      </c>
      <c r="AG38" s="256">
        <f>IF(ISBLANK(Výsledky!$FN$3),"",Výsledky!FN34)</f>
        <v>50</v>
      </c>
      <c r="AH38" s="256">
        <f>IF(ISBLANK(Výsledky!$FU$3),"",Výsledky!FU34)</f>
        <v>10</v>
      </c>
      <c r="AI38" s="256">
        <f>IF(ISBLANK(Výsledky!$GB$3),"",Výsledky!GB34)</f>
        <v>0</v>
      </c>
      <c r="AJ38" s="256" t="str">
        <f>IF(ISBLANK(Výsledky!$GI$3),"",Výsledky!GI34)</f>
        <v/>
      </c>
      <c r="AK38" s="256" t="str">
        <f>IF(ISBLANK(Výsledky!$GP$3),"",Výsledky!GP34)</f>
        <v/>
      </c>
      <c r="AL38" s="256" t="str">
        <f>IF(ISBLANK(Výsledky!$GW$3),"",Výsledky!GW34)</f>
        <v/>
      </c>
      <c r="AM38" s="256" t="str">
        <f>IF(ISBLANK(Výsledky!$HD$3),"",Výsledky!HD34)</f>
        <v/>
      </c>
      <c r="AN38" s="256" t="str">
        <f>IF(ISBLANK(Výsledky!$HK$3),"",Výsledky!HK34)</f>
        <v/>
      </c>
      <c r="AO38" s="256" t="str">
        <f>IF(ISBLANK(Výsledky!$HR$3),"",Výsledky!HR34)</f>
        <v/>
      </c>
      <c r="AP38" s="256" t="str">
        <f>IF(ISBLANK(Výsledky!$HY$3),"",Výsledky!HY34)</f>
        <v/>
      </c>
      <c r="AQ38" s="256" t="str">
        <f>IF(ISBLANK(Výsledky!$IF$3),"",Výsledky!IF34)</f>
        <v/>
      </c>
      <c r="AR38" s="256" t="str">
        <f>IF(ISBLANK(Výsledky!$IM$3),"",Výsledky!IM34)</f>
        <v/>
      </c>
      <c r="AS38" s="256" t="str">
        <f>IF(ISBLANK(Výsledky!$IT$3),"",Výsledky!IT34)</f>
        <v/>
      </c>
      <c r="AT38" s="256" t="str">
        <f>IF(ISBLANK(Výsledky!$JA$3),"",Výsledky!JA34)</f>
        <v/>
      </c>
      <c r="AU38" s="256" t="str">
        <f>IF(ISBLANK(Výsledky!$JH$3),"",Výsledky!JH34)</f>
        <v/>
      </c>
      <c r="AV38" s="256" t="str">
        <f>IF(ISBLANK(Výsledky!$JO$3),"",Výsledky!JO34)</f>
        <v/>
      </c>
      <c r="AW38" s="256" t="str">
        <f>IF(ISBLANK(Výsledky!$JV$3),"",Výsledky!JV34)</f>
        <v/>
      </c>
      <c r="AX38" s="256" t="str">
        <f>IF(ISBLANK(Výsledky!$KC$3),"",Výsledky!KC34)</f>
        <v/>
      </c>
      <c r="AY38" s="256" t="str">
        <f>IF(ISBLANK(Výsledky!$KJ$3),"",Výsledky!KJ34)</f>
        <v/>
      </c>
      <c r="AZ38" s="256" t="str">
        <f>IF(ISBLANK(Výsledky!$KQ$3),"",Výsledky!KQ34)</f>
        <v/>
      </c>
      <c r="BA38" s="256" t="str">
        <f>IF(ISBLANK(Výsledky!$KX$3),"",Výsledky!KX34)</f>
        <v/>
      </c>
      <c r="BB38" s="256" t="str">
        <f>IF(ISBLANK(Výsledky!$LE$3),"",Výsledky!LE34)</f>
        <v/>
      </c>
      <c r="BC38" s="256" t="str">
        <f>IF(ISBLANK(Výsledky!$LL$3),"",Výsledky!LL34)</f>
        <v/>
      </c>
      <c r="BD38" s="256" t="str">
        <f>IF(ISBLANK(Výsledky!$LS$3),"",Výsledky!LS34)</f>
        <v/>
      </c>
      <c r="BE38" s="256" t="str">
        <f>IF(ISBLANK(Výsledky!$LZ$3),"",Výsledky!LZ34)</f>
        <v/>
      </c>
      <c r="BF38" s="256" t="str">
        <f>IF(ISBLANK(Výsledky!$MG$3),"",Výsledky!MG34)</f>
        <v/>
      </c>
      <c r="BG38" s="256" t="str">
        <f>IF(ISBLANK(Výsledky!$MN$3),"",Výsledky!MN34)</f>
        <v/>
      </c>
      <c r="BH38" s="256" t="str">
        <f>IF(ISBLANK(Výsledky!$MU$3),"",Výsledky!MU34)</f>
        <v/>
      </c>
      <c r="BI38" s="256" t="str">
        <f>IF(ISBLANK(Výsledky!$NB$3),"",Výsledky!NB34)</f>
        <v/>
      </c>
      <c r="BJ38" s="256" t="str">
        <f>IF(ISBLANK(Výsledky!$NI$3),"",Výsledky!NI34)</f>
        <v/>
      </c>
      <c r="BK38" s="256" t="str">
        <f>IF(ISBLANK(Výsledky!$NP$3),"",Výsledky!NP34)</f>
        <v/>
      </c>
      <c r="BL38" s="256" t="str">
        <f>IF(ISBLANK(Výsledky!$NW$3),"",Výsledky!NW34)</f>
        <v/>
      </c>
      <c r="BM38" s="256" t="str">
        <f>IF(ISBLANK(Výsledky!$OD$3),"",Výsledky!OD34)</f>
        <v/>
      </c>
      <c r="BN38" s="256" t="str">
        <f>IF(ISBLANK(Výsledky!$OK$3),"",Výsledky!OK34)</f>
        <v/>
      </c>
      <c r="BO38" s="256" t="str">
        <f>IF(ISBLANK(Výsledky!$OR$3),"",Výsledky!OR34)</f>
        <v/>
      </c>
      <c r="BP38" s="256" t="str">
        <f>IF(ISBLANK(Výsledky!$OY$3),"",Výsledky!OY34)</f>
        <v/>
      </c>
      <c r="BQ38" s="256" t="str">
        <f>IF(ISBLANK(Výsledky!$PF$3),"",Výsledky!PF34)</f>
        <v/>
      </c>
      <c r="BR38" s="256" t="str">
        <f>IF(ISBLANK(Výsledky!$PM$3),"",Výsledky!PM34)</f>
        <v/>
      </c>
      <c r="BS38" s="256" t="str">
        <f>IF(ISBLANK(Výsledky!$PT$3),"",Výsledky!PT34)</f>
        <v/>
      </c>
      <c r="BT38" s="256" t="str">
        <f>IF(ISBLANK(Výsledky!$QA$3),"",Výsledky!QA34)</f>
        <v/>
      </c>
      <c r="BU38" s="256" t="str">
        <f>IF(ISBLANK(Výsledky!$QH$3),"",Výsledky!QH34)</f>
        <v/>
      </c>
      <c r="BV38" s="256" t="str">
        <f>IF(ISBLANK(Výsledky!$QO$3),"",Výsledky!QO34)</f>
        <v/>
      </c>
      <c r="BW38" s="291" t="str">
        <f>IF(ISBLANK(Výsledky!$QV$3),"",Výsledky!QV34)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Tipy!A8</f>
        <v>36</v>
      </c>
      <c r="D39" s="242" t="str">
        <f>IF(Tipy!B8="","",Tipy!B8)</f>
        <v>Alex LFC</v>
      </c>
      <c r="E39" s="51">
        <f>SUM(F39:J39)</f>
        <v>700</v>
      </c>
      <c r="F39" s="246">
        <f>IF(ISBLANK(Výsledky!$I$3),"-",SUM(K39:O39,Q39,S39,U39,V39,X39,Z39,AB39,AC39,AE39:AG39,AI39,AK39:AM39,AP39,AS39:AU39,AW39,AY39,BB39,BD39,BG39:BJ39,BL39,BO39,BP39,BR39,BT39,BU39))</f>
        <v>440</v>
      </c>
      <c r="G39" s="267">
        <f>IF(ISBLANK(Výsledky!$AY$3),"-",SUM(P39,T39,W39,AA39,AD39,AH39,AV39,AX39,BC39,BE39,BK39,BM39,BQ39,BS39,BV39))</f>
        <v>130</v>
      </c>
      <c r="H39" s="268">
        <f>IF(ISBLANK(Výsledky!$BM$3),"-",SUM(R39,Y39,AJ39,AO39,AQ39,AZ39))</f>
        <v>130</v>
      </c>
      <c r="I39" s="247" t="str">
        <f>IF(ISBLANK(Výsledky!$GI$3),"-",SUM(AN39,AR39,BA39,BF39,BN39,BW39))</f>
        <v>-</v>
      </c>
      <c r="J39" s="262" t="str">
        <f>IF(ISBLANK(Výsledky!$I$3),"",Výsledky!I14)</f>
        <v>-</v>
      </c>
      <c r="K39" s="265">
        <f>IF(ISBLANK(Výsledky!$P$3),"",Výsledky!P14)</f>
        <v>0</v>
      </c>
      <c r="L39" s="266">
        <f>IF(ISBLANK(Výsledky!$W$3),"",Výsledky!W14)</f>
        <v>80</v>
      </c>
      <c r="M39" s="256">
        <f>IF(ISBLANK(Výsledky!$AD$3),"",Výsledky!AD14)</f>
        <v>40</v>
      </c>
      <c r="N39" s="256">
        <f>IF(ISBLANK(Výsledky!$AK$3),"",Výsledky!AK14)</f>
        <v>20</v>
      </c>
      <c r="O39" s="256">
        <f>IF(ISBLANK(Výsledky!$AR$3),"",Výsledky!AR14)</f>
        <v>50</v>
      </c>
      <c r="P39" s="256">
        <f>IF(ISBLANK(Výsledky!$AY$3),"",Výsledky!AY14)</f>
        <v>80</v>
      </c>
      <c r="Q39" s="256" t="str">
        <f>IF(ISBLANK(Výsledky!$BF$3),"",Výsledky!BF14)</f>
        <v>-</v>
      </c>
      <c r="R39" s="256">
        <f>IF(ISBLANK(Výsledky!$BM$3),"",Výsledky!BM14)</f>
        <v>50</v>
      </c>
      <c r="S39" s="256">
        <f>IF(ISBLANK(Výsledky!$BT$3),"",Výsledky!BT14)</f>
        <v>0</v>
      </c>
      <c r="T39" s="256" t="str">
        <f>IF(ISBLANK(Výsledky!$CA$3),"",Výsledky!CA14)</f>
        <v>-</v>
      </c>
      <c r="U39" s="256">
        <f>IF(ISBLANK(Výsledky!$CH$3),"",Výsledky!CH14)</f>
        <v>30</v>
      </c>
      <c r="V39" s="256">
        <f>IF(ISBLANK(Výsledky!$CO$3),"",Výsledky!CO14)</f>
        <v>30</v>
      </c>
      <c r="W39" s="256" t="str">
        <f>IF(ISBLANK(Výsledky!$CV$3),"",Výsledky!CV14)</f>
        <v>-</v>
      </c>
      <c r="X39" s="256" t="str">
        <f>IF(ISBLANK(Výsledky!$DC$3),"",Výsledky!DC14)</f>
        <v>-</v>
      </c>
      <c r="Y39" s="256">
        <f>IF(ISBLANK(Výsledky!$DJ$3),"",Výsledky!DJ14)</f>
        <v>80</v>
      </c>
      <c r="Z39" s="256">
        <f>IF(ISBLANK(Výsledky!$DQ$3),"",Výsledky!DQ14)</f>
        <v>0</v>
      </c>
      <c r="AA39" s="256">
        <f>IF(ISBLANK(Výsledky!$DX$3),"",Výsledky!DX14)</f>
        <v>0</v>
      </c>
      <c r="AB39" s="256">
        <f>IF(ISBLANK(Výsledky!$EE$3),"",Výsledky!EE14)</f>
        <v>60</v>
      </c>
      <c r="AC39" s="256">
        <f>IF(ISBLANK(Výsledky!$EL$3),"",Výsledky!EL14)</f>
        <v>0</v>
      </c>
      <c r="AD39" s="256">
        <f>IF(ISBLANK(Výsledky!$ES$3),"",Výsledky!ES14)</f>
        <v>20</v>
      </c>
      <c r="AE39" s="256">
        <f>IF(ISBLANK(Výsledky!$EZ$3),"",Výsledky!EZ14)</f>
        <v>20</v>
      </c>
      <c r="AF39" s="256">
        <f>IF(ISBLANK(Výsledky!$FG$3),"",Výsledky!FG14)</f>
        <v>30</v>
      </c>
      <c r="AG39" s="256">
        <f>IF(ISBLANK(Výsledky!$FN$3),"",Výsledky!FN14)</f>
        <v>80</v>
      </c>
      <c r="AH39" s="256">
        <f>IF(ISBLANK(Výsledky!$FU$3),"",Výsledky!FU14)</f>
        <v>30</v>
      </c>
      <c r="AI39" s="256">
        <f>IF(ISBLANK(Výsledky!$GB$3),"",Výsledky!GB14)</f>
        <v>0</v>
      </c>
      <c r="AJ39" s="256" t="str">
        <f>IF(ISBLANK(Výsledky!$GI$3),"",Výsledky!GI14)</f>
        <v/>
      </c>
      <c r="AK39" s="256" t="str">
        <f>IF(ISBLANK(Výsledky!$GP$3),"",Výsledky!GP14)</f>
        <v/>
      </c>
      <c r="AL39" s="256" t="str">
        <f>IF(ISBLANK(Výsledky!$GW$3),"",Výsledky!GW14)</f>
        <v/>
      </c>
      <c r="AM39" s="256" t="str">
        <f>IF(ISBLANK(Výsledky!$HD$3),"",Výsledky!HD14)</f>
        <v/>
      </c>
      <c r="AN39" s="256" t="str">
        <f>IF(ISBLANK(Výsledky!$HK$3),"",Výsledky!HK14)</f>
        <v/>
      </c>
      <c r="AO39" s="256" t="str">
        <f>IF(ISBLANK(Výsledky!$HR$3),"",Výsledky!HR14)</f>
        <v/>
      </c>
      <c r="AP39" s="256" t="str">
        <f>IF(ISBLANK(Výsledky!$HY$3),"",Výsledky!HY14)</f>
        <v/>
      </c>
      <c r="AQ39" s="256" t="str">
        <f>IF(ISBLANK(Výsledky!$IF$3),"",Výsledky!IF14)</f>
        <v/>
      </c>
      <c r="AR39" s="256" t="str">
        <f>IF(ISBLANK(Výsledky!$IM$3),"",Výsledky!IM14)</f>
        <v/>
      </c>
      <c r="AS39" s="256" t="str">
        <f>IF(ISBLANK(Výsledky!$IT$3),"",Výsledky!IT14)</f>
        <v/>
      </c>
      <c r="AT39" s="256" t="str">
        <f>IF(ISBLANK(Výsledky!$JA$3),"",Výsledky!JA14)</f>
        <v/>
      </c>
      <c r="AU39" s="256" t="str">
        <f>IF(ISBLANK(Výsledky!$JH$3),"",Výsledky!JH14)</f>
        <v/>
      </c>
      <c r="AV39" s="256" t="str">
        <f>IF(ISBLANK(Výsledky!$JO$3),"",Výsledky!JO14)</f>
        <v/>
      </c>
      <c r="AW39" s="256" t="str">
        <f>IF(ISBLANK(Výsledky!$JV$3),"",Výsledky!JV14)</f>
        <v/>
      </c>
      <c r="AX39" s="256" t="str">
        <f>IF(ISBLANK(Výsledky!$KC$3),"",Výsledky!KC14)</f>
        <v/>
      </c>
      <c r="AY39" s="256" t="str">
        <f>IF(ISBLANK(Výsledky!$KJ$3),"",Výsledky!KJ14)</f>
        <v/>
      </c>
      <c r="AZ39" s="256" t="str">
        <f>IF(ISBLANK(Výsledky!$KQ$3),"",Výsledky!KQ14)</f>
        <v/>
      </c>
      <c r="BA39" s="256" t="str">
        <f>IF(ISBLANK(Výsledky!$KX$3),"",Výsledky!KX14)</f>
        <v/>
      </c>
      <c r="BB39" s="256" t="str">
        <f>IF(ISBLANK(Výsledky!$LE$3),"",Výsledky!LE14)</f>
        <v/>
      </c>
      <c r="BC39" s="256" t="str">
        <f>IF(ISBLANK(Výsledky!$LL$3),"",Výsledky!LL14)</f>
        <v/>
      </c>
      <c r="BD39" s="256" t="str">
        <f>IF(ISBLANK(Výsledky!$LS$3),"",Výsledky!LS14)</f>
        <v/>
      </c>
      <c r="BE39" s="256" t="str">
        <f>IF(ISBLANK(Výsledky!$LZ$3),"",Výsledky!LZ14)</f>
        <v/>
      </c>
      <c r="BF39" s="256" t="str">
        <f>IF(ISBLANK(Výsledky!$MG$3),"",Výsledky!MG14)</f>
        <v/>
      </c>
      <c r="BG39" s="256" t="str">
        <f>IF(ISBLANK(Výsledky!$MN$3),"",Výsledky!MN14)</f>
        <v/>
      </c>
      <c r="BH39" s="256" t="str">
        <f>IF(ISBLANK(Výsledky!$MU$3),"",Výsledky!MU14)</f>
        <v/>
      </c>
      <c r="BI39" s="256" t="str">
        <f>IF(ISBLANK(Výsledky!$NB$3),"",Výsledky!NB14)</f>
        <v/>
      </c>
      <c r="BJ39" s="256" t="str">
        <f>IF(ISBLANK(Výsledky!$NI$3),"",Výsledky!NI14)</f>
        <v/>
      </c>
      <c r="BK39" s="256" t="str">
        <f>IF(ISBLANK(Výsledky!$NP$3),"",Výsledky!NP14)</f>
        <v/>
      </c>
      <c r="BL39" s="256" t="str">
        <f>IF(ISBLANK(Výsledky!$NW$3),"",Výsledky!NW14)</f>
        <v/>
      </c>
      <c r="BM39" s="256" t="str">
        <f>IF(ISBLANK(Výsledky!$OD$3),"",Výsledky!OD14)</f>
        <v/>
      </c>
      <c r="BN39" s="256" t="str">
        <f>IF(ISBLANK(Výsledky!$OK$3),"",Výsledky!OK14)</f>
        <v/>
      </c>
      <c r="BO39" s="256" t="str">
        <f>IF(ISBLANK(Výsledky!$OR$3),"",Výsledky!OR14)</f>
        <v/>
      </c>
      <c r="BP39" s="256" t="str">
        <f>IF(ISBLANK(Výsledky!$OY$3),"",Výsledky!OY14)</f>
        <v/>
      </c>
      <c r="BQ39" s="256" t="str">
        <f>IF(ISBLANK(Výsledky!$PF$3),"",Výsledky!PF14)</f>
        <v/>
      </c>
      <c r="BR39" s="256" t="str">
        <f>IF(ISBLANK(Výsledky!$PM$3),"",Výsledky!PM14)</f>
        <v/>
      </c>
      <c r="BS39" s="256" t="str">
        <f>IF(ISBLANK(Výsledky!$PT$3),"",Výsledky!PT14)</f>
        <v/>
      </c>
      <c r="BT39" s="256" t="str">
        <f>IF(ISBLANK(Výsledky!$QA$3),"",Výsledky!QA14)</f>
        <v/>
      </c>
      <c r="BU39" s="256" t="str">
        <f>IF(ISBLANK(Výsledky!$QH$3),"",Výsledky!QH14)</f>
        <v/>
      </c>
      <c r="BV39" s="256" t="str">
        <f>IF(ISBLANK(Výsledky!$QO$3),"",Výsledky!QO14)</f>
        <v/>
      </c>
      <c r="BW39" s="291" t="str">
        <f>IF(ISBLANK(Výsledky!$QV$3),"",Výsledky!QV14)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Tipy!A67</f>
        <v>69</v>
      </c>
      <c r="D40" s="242" t="str">
        <f>IF(Tipy!B67="","",Tipy!B67)</f>
        <v>Striga</v>
      </c>
      <c r="E40" s="51">
        <f>SUM(F40:J40)</f>
        <v>690</v>
      </c>
      <c r="F40" s="246">
        <f>IF(ISBLANK(Výsledky!$I$3),"-",SUM(K40:O40,Q40,S40,U40,V40,X40,Z40,AB40,AC40,AE40:AG40,AI40,AK40:AM40,AP40,AS40:AU40,AW40,AY40,BB40,BD40,BG40:BJ40,BL40,BO40,BP40,BR40,BT40,BU40))</f>
        <v>520</v>
      </c>
      <c r="G40" s="267">
        <f>IF(ISBLANK(Výsledky!$AY$3),"-",SUM(P40,T40,W40,AA40,AD40,AH40,AV40,AX40,BC40,BE40,BK40,BM40,BQ40,BS40,BV40))</f>
        <v>150</v>
      </c>
      <c r="H40" s="268">
        <f>IF(ISBLANK(Výsledky!$BM$3),"-",SUM(R40,Y40,AJ40,AO40,AQ40,AZ40))</f>
        <v>20</v>
      </c>
      <c r="I40" s="247" t="str">
        <f>IF(ISBLANK(Výsledky!$GI$3),"-",SUM(AN40,AR40,BA40,BF40,BN40,BW40))</f>
        <v>-</v>
      </c>
      <c r="J40" s="262" t="str">
        <f>IF(ISBLANK(Výsledky!$I$3),"",Výsledky!I73)</f>
        <v>-</v>
      </c>
      <c r="K40" s="265">
        <f>IF(ISBLANK(Výsledky!$P$3),"",Výsledky!P73)</f>
        <v>0</v>
      </c>
      <c r="L40" s="266">
        <f>IF(ISBLANK(Výsledky!$W$3),"",Výsledky!W73)</f>
        <v>20</v>
      </c>
      <c r="M40" s="256">
        <f>IF(ISBLANK(Výsledky!$AD$3),"",Výsledky!AD73)</f>
        <v>10</v>
      </c>
      <c r="N40" s="256" t="str">
        <f>IF(ISBLANK(Výsledky!$AK$3),"",Výsledky!AK73)</f>
        <v>-</v>
      </c>
      <c r="O40" s="256">
        <f>IF(ISBLANK(Výsledky!$AR$3),"",Výsledky!AR73)</f>
        <v>30</v>
      </c>
      <c r="P40" s="256" t="str">
        <f>IF(ISBLANK(Výsledky!$AY$3),"",Výsledky!AY73)</f>
        <v>-</v>
      </c>
      <c r="Q40" s="256">
        <f>IF(ISBLANK(Výsledky!$BF$3),"",Výsledky!BF73)</f>
        <v>40</v>
      </c>
      <c r="R40" s="256" t="str">
        <f>IF(ISBLANK(Výsledky!$BM$3),"",Výsledky!BM73)</f>
        <v>-</v>
      </c>
      <c r="S40" s="256">
        <f>IF(ISBLANK(Výsledky!$BT$3),"",Výsledky!BT73)</f>
        <v>0</v>
      </c>
      <c r="T40" s="256">
        <f>IF(ISBLANK(Výsledky!$CA$3),"",Výsledky!CA73)</f>
        <v>20</v>
      </c>
      <c r="U40" s="256">
        <f>IF(ISBLANK(Výsledky!$CH$3),"",Výsledky!CH73)</f>
        <v>60</v>
      </c>
      <c r="V40" s="256">
        <f>IF(ISBLANK(Výsledky!$CO$3),"",Výsledky!CO73)</f>
        <v>80</v>
      </c>
      <c r="W40" s="256">
        <f>IF(ISBLANK(Výsledky!$CV$3),"",Výsledky!CV73)</f>
        <v>60</v>
      </c>
      <c r="X40" s="256">
        <f>IF(ISBLANK(Výsledky!$DC$3),"",Výsledky!DC73)</f>
        <v>30</v>
      </c>
      <c r="Y40" s="256">
        <f>IF(ISBLANK(Výsledky!$DJ$3),"",Výsledky!DJ73)</f>
        <v>20</v>
      </c>
      <c r="Z40" s="256">
        <f>IF(ISBLANK(Výsledky!$DQ$3),"",Výsledky!DQ73)</f>
        <v>0</v>
      </c>
      <c r="AA40" s="256">
        <f>IF(ISBLANK(Výsledky!$DX$3),"",Výsledky!DX73)</f>
        <v>0</v>
      </c>
      <c r="AB40" s="256">
        <f>IF(ISBLANK(Výsledky!$EE$3),"",Výsledky!EE73)</f>
        <v>70</v>
      </c>
      <c r="AC40" s="256">
        <f>IF(ISBLANK(Výsledky!$EL$3),"",Výsledky!EL73)</f>
        <v>60</v>
      </c>
      <c r="AD40" s="256">
        <f>IF(ISBLANK(Výsledky!$ES$3),"",Výsledky!ES73)</f>
        <v>40</v>
      </c>
      <c r="AE40" s="256">
        <f>IF(ISBLANK(Výsledky!$EZ$3),"",Výsledky!EZ73)</f>
        <v>20</v>
      </c>
      <c r="AF40" s="256">
        <f>IF(ISBLANK(Výsledky!$FG$3),"",Výsledky!FG73)</f>
        <v>20</v>
      </c>
      <c r="AG40" s="256">
        <f>IF(ISBLANK(Výsledky!$FN$3),"",Výsledky!FN73)</f>
        <v>80</v>
      </c>
      <c r="AH40" s="256">
        <f>IF(ISBLANK(Výsledky!$FU$3),"",Výsledky!FU73)</f>
        <v>30</v>
      </c>
      <c r="AI40" s="256">
        <f>IF(ISBLANK(Výsledky!$GB$3),"",Výsledky!GB73)</f>
        <v>0</v>
      </c>
      <c r="AJ40" s="256" t="str">
        <f>IF(ISBLANK(Výsledky!$GI$3),"",Výsledky!GI73)</f>
        <v/>
      </c>
      <c r="AK40" s="256" t="str">
        <f>IF(ISBLANK(Výsledky!$GP$3),"",Výsledky!GP73)</f>
        <v/>
      </c>
      <c r="AL40" s="256" t="str">
        <f>IF(ISBLANK(Výsledky!$GW$3),"",Výsledky!GW73)</f>
        <v/>
      </c>
      <c r="AM40" s="256" t="str">
        <f>IF(ISBLANK(Výsledky!$HD$3),"",Výsledky!HD73)</f>
        <v/>
      </c>
      <c r="AN40" s="256" t="str">
        <f>IF(ISBLANK(Výsledky!$HK$3),"",Výsledky!HK73)</f>
        <v/>
      </c>
      <c r="AO40" s="256" t="str">
        <f>IF(ISBLANK(Výsledky!$HR$3),"",Výsledky!HR73)</f>
        <v/>
      </c>
      <c r="AP40" s="256" t="str">
        <f>IF(ISBLANK(Výsledky!$HY$3),"",Výsledky!HY73)</f>
        <v/>
      </c>
      <c r="AQ40" s="256" t="str">
        <f>IF(ISBLANK(Výsledky!$IF$3),"",Výsledky!IF73)</f>
        <v/>
      </c>
      <c r="AR40" s="256" t="str">
        <f>IF(ISBLANK(Výsledky!$IM$3),"",Výsledky!IM73)</f>
        <v/>
      </c>
      <c r="AS40" s="256" t="str">
        <f>IF(ISBLANK(Výsledky!$IT$3),"",Výsledky!IT73)</f>
        <v/>
      </c>
      <c r="AT40" s="256" t="str">
        <f>IF(ISBLANK(Výsledky!$JA$3),"",Výsledky!JA73)</f>
        <v/>
      </c>
      <c r="AU40" s="256" t="str">
        <f>IF(ISBLANK(Výsledky!$JH$3),"",Výsledky!JH73)</f>
        <v/>
      </c>
      <c r="AV40" s="256" t="str">
        <f>IF(ISBLANK(Výsledky!$JO$3),"",Výsledky!JO73)</f>
        <v/>
      </c>
      <c r="AW40" s="256" t="str">
        <f>IF(ISBLANK(Výsledky!$JV$3),"",Výsledky!JV73)</f>
        <v/>
      </c>
      <c r="AX40" s="256" t="str">
        <f>IF(ISBLANK(Výsledky!$KC$3),"",Výsledky!KC73)</f>
        <v/>
      </c>
      <c r="AY40" s="256" t="str">
        <f>IF(ISBLANK(Výsledky!$KJ$3),"",Výsledky!KJ73)</f>
        <v/>
      </c>
      <c r="AZ40" s="256" t="str">
        <f>IF(ISBLANK(Výsledky!$KQ$3),"",Výsledky!KQ73)</f>
        <v/>
      </c>
      <c r="BA40" s="256" t="str">
        <f>IF(ISBLANK(Výsledky!$KX$3),"",Výsledky!KX73)</f>
        <v/>
      </c>
      <c r="BB40" s="256" t="str">
        <f>IF(ISBLANK(Výsledky!$LE$3),"",Výsledky!LE73)</f>
        <v/>
      </c>
      <c r="BC40" s="256" t="str">
        <f>IF(ISBLANK(Výsledky!$LL$3),"",Výsledky!LL73)</f>
        <v/>
      </c>
      <c r="BD40" s="256" t="str">
        <f>IF(ISBLANK(Výsledky!$LS$3),"",Výsledky!LS73)</f>
        <v/>
      </c>
      <c r="BE40" s="256" t="str">
        <f>IF(ISBLANK(Výsledky!$LZ$3),"",Výsledky!LZ73)</f>
        <v/>
      </c>
      <c r="BF40" s="256" t="str">
        <f>IF(ISBLANK(Výsledky!$MG$3),"",Výsledky!MG73)</f>
        <v/>
      </c>
      <c r="BG40" s="256" t="str">
        <f>IF(ISBLANK(Výsledky!$MN$3),"",Výsledky!MN73)</f>
        <v/>
      </c>
      <c r="BH40" s="256" t="str">
        <f>IF(ISBLANK(Výsledky!$MU$3),"",Výsledky!MU73)</f>
        <v/>
      </c>
      <c r="BI40" s="256" t="str">
        <f>IF(ISBLANK(Výsledky!$NB$3),"",Výsledky!NB73)</f>
        <v/>
      </c>
      <c r="BJ40" s="256" t="str">
        <f>IF(ISBLANK(Výsledky!$NI$3),"",Výsledky!NI73)</f>
        <v/>
      </c>
      <c r="BK40" s="256" t="str">
        <f>IF(ISBLANK(Výsledky!$NP$3),"",Výsledky!NP73)</f>
        <v/>
      </c>
      <c r="BL40" s="256" t="str">
        <f>IF(ISBLANK(Výsledky!$NW$3),"",Výsledky!NW73)</f>
        <v/>
      </c>
      <c r="BM40" s="256" t="str">
        <f>IF(ISBLANK(Výsledky!$OD$3),"",Výsledky!OD73)</f>
        <v/>
      </c>
      <c r="BN40" s="256" t="str">
        <f>IF(ISBLANK(Výsledky!$OK$3),"",Výsledky!OK73)</f>
        <v/>
      </c>
      <c r="BO40" s="256" t="str">
        <f>IF(ISBLANK(Výsledky!$OR$3),"",Výsledky!OR73)</f>
        <v/>
      </c>
      <c r="BP40" s="256" t="str">
        <f>IF(ISBLANK(Výsledky!$OY$3),"",Výsledky!OY73)</f>
        <v/>
      </c>
      <c r="BQ40" s="256" t="str">
        <f>IF(ISBLANK(Výsledky!$PF$3),"",Výsledky!PF73)</f>
        <v/>
      </c>
      <c r="BR40" s="256" t="str">
        <f>IF(ISBLANK(Výsledky!$PM$3),"",Výsledky!PM73)</f>
        <v/>
      </c>
      <c r="BS40" s="256" t="str">
        <f>IF(ISBLANK(Výsledky!$PT$3),"",Výsledky!PT73)</f>
        <v/>
      </c>
      <c r="BT40" s="256" t="str">
        <f>IF(ISBLANK(Výsledky!$QA$3),"",Výsledky!QA73)</f>
        <v/>
      </c>
      <c r="BU40" s="256" t="str">
        <f>IF(ISBLANK(Výsledky!$QH$3),"",Výsledky!QH73)</f>
        <v/>
      </c>
      <c r="BV40" s="256" t="str">
        <f>IF(ISBLANK(Výsledky!$QO$3),"",Výsledky!QO73)</f>
        <v/>
      </c>
      <c r="BW40" s="291" t="str">
        <f>IF(ISBLANK(Výsledky!$QV$3),"",Výsledky!QV73)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Tipy!A18</f>
        <v>1</v>
      </c>
      <c r="D41" s="242" t="str">
        <f>IF(Tipy!B18="","",Tipy!B18)</f>
        <v>Eddy Hunter</v>
      </c>
      <c r="E41" s="51">
        <f>SUM(F41:J41)</f>
        <v>670</v>
      </c>
      <c r="F41" s="246">
        <f>IF(ISBLANK(Výsledky!$I$3),"-",SUM(K41:O41,Q41,S41,U41,V41,X41,Z41,AB41,AC41,AE41:AG41,AI41,AK41:AM41,AP41,AS41:AU41,AW41,AY41,BB41,BD41,BG41:BJ41,BL41,BO41,BP41,BR41,BT41,BU41))</f>
        <v>450</v>
      </c>
      <c r="G41" s="267">
        <f>IF(ISBLANK(Výsledky!$AY$3),"-",SUM(P41,T41,W41,AA41,AD41,AH41,AV41,AX41,BC41,BE41,BK41,BM41,BQ41,BS41,BV41))</f>
        <v>180</v>
      </c>
      <c r="H41" s="268">
        <f>IF(ISBLANK(Výsledky!$BM$3),"-",SUM(R41,Y41,AJ41,AO41,AQ41,AZ41))</f>
        <v>40</v>
      </c>
      <c r="I41" s="247" t="str">
        <f>IF(ISBLANK(Výsledky!$GI$3),"-",SUM(AN41,AR41,BA41,BF41,BN41,BW41))</f>
        <v>-</v>
      </c>
      <c r="J41" s="262" t="str">
        <f>IF(ISBLANK(Výsledky!$I$3),"",Výsledky!I24)</f>
        <v>-</v>
      </c>
      <c r="K41" s="265">
        <f>IF(ISBLANK(Výsledky!$P$3),"",Výsledky!P24)</f>
        <v>0</v>
      </c>
      <c r="L41" s="266">
        <f>IF(ISBLANK(Výsledky!$W$3),"",Výsledky!W24)</f>
        <v>40</v>
      </c>
      <c r="M41" s="256">
        <f>IF(ISBLANK(Výsledky!$AD$3),"",Výsledky!AD24)</f>
        <v>20</v>
      </c>
      <c r="N41" s="256">
        <f>IF(ISBLANK(Výsledky!$AK$3),"",Výsledky!AK24)</f>
        <v>70</v>
      </c>
      <c r="O41" s="256">
        <f>IF(ISBLANK(Výsledky!$AR$3),"",Výsledky!AR24)</f>
        <v>40</v>
      </c>
      <c r="P41" s="256">
        <f>IF(ISBLANK(Výsledky!$AY$3),"",Výsledky!AY24)</f>
        <v>40</v>
      </c>
      <c r="Q41" s="256" t="str">
        <f>IF(ISBLANK(Výsledky!$BF$3),"",Výsledky!BF24)</f>
        <v>-</v>
      </c>
      <c r="R41" s="256">
        <f>IF(ISBLANK(Výsledky!$BM$3),"",Výsledky!BM24)</f>
        <v>20</v>
      </c>
      <c r="S41" s="256">
        <f>IF(ISBLANK(Výsledky!$BT$3),"",Výsledky!BT24)</f>
        <v>0</v>
      </c>
      <c r="T41" s="256">
        <f>IF(ISBLANK(Výsledky!$CA$3),"",Výsledky!CA24)</f>
        <v>20</v>
      </c>
      <c r="U41" s="256">
        <f>IF(ISBLANK(Výsledky!$CH$3),"",Výsledky!CH24)</f>
        <v>20</v>
      </c>
      <c r="V41" s="256">
        <f>IF(ISBLANK(Výsledky!$CO$3),"",Výsledky!CO24)</f>
        <v>40</v>
      </c>
      <c r="W41" s="256">
        <f>IF(ISBLANK(Výsledky!$CV$3),"",Výsledky!CV24)</f>
        <v>50</v>
      </c>
      <c r="X41" s="256">
        <f>IF(ISBLANK(Výsledky!$DC$3),"",Výsledky!DC24)</f>
        <v>40</v>
      </c>
      <c r="Y41" s="256">
        <f>IF(ISBLANK(Výsledky!$DJ$3),"",Výsledky!DJ24)</f>
        <v>20</v>
      </c>
      <c r="Z41" s="256">
        <f>IF(ISBLANK(Výsledky!$DQ$3),"",Výsledky!DQ24)</f>
        <v>0</v>
      </c>
      <c r="AA41" s="256">
        <f>IF(ISBLANK(Výsledky!$DX$3),"",Výsledky!DX24)</f>
        <v>0</v>
      </c>
      <c r="AB41" s="256">
        <f>IF(ISBLANK(Výsledky!$EE$3),"",Výsledky!EE24)</f>
        <v>40</v>
      </c>
      <c r="AC41" s="256">
        <f>IF(ISBLANK(Výsledky!$EL$3),"",Výsledky!EL24)</f>
        <v>20</v>
      </c>
      <c r="AD41" s="256">
        <f>IF(ISBLANK(Výsledky!$ES$3),"",Výsledky!ES24)</f>
        <v>70</v>
      </c>
      <c r="AE41" s="256">
        <f>IF(ISBLANK(Výsledky!$EZ$3),"",Výsledky!EZ24)</f>
        <v>40</v>
      </c>
      <c r="AF41" s="256">
        <f>IF(ISBLANK(Výsledky!$FG$3),"",Výsledky!FG24)</f>
        <v>20</v>
      </c>
      <c r="AG41" s="256">
        <f>IF(ISBLANK(Výsledky!$FN$3),"",Výsledky!FN24)</f>
        <v>60</v>
      </c>
      <c r="AH41" s="256">
        <f>IF(ISBLANK(Výsledky!$FU$3),"",Výsledky!FU24)</f>
        <v>0</v>
      </c>
      <c r="AI41" s="256">
        <f>IF(ISBLANK(Výsledky!$GB$3),"",Výsledky!GB24)</f>
        <v>0</v>
      </c>
      <c r="AJ41" s="256" t="str">
        <f>IF(ISBLANK(Výsledky!$GI$3),"",Výsledky!GI24)</f>
        <v/>
      </c>
      <c r="AK41" s="256" t="str">
        <f>IF(ISBLANK(Výsledky!$GP$3),"",Výsledky!GP24)</f>
        <v/>
      </c>
      <c r="AL41" s="256" t="str">
        <f>IF(ISBLANK(Výsledky!$GW$3),"",Výsledky!GW24)</f>
        <v/>
      </c>
      <c r="AM41" s="256" t="str">
        <f>IF(ISBLANK(Výsledky!$HD$3),"",Výsledky!HD24)</f>
        <v/>
      </c>
      <c r="AN41" s="256" t="str">
        <f>IF(ISBLANK(Výsledky!$HK$3),"",Výsledky!HK24)</f>
        <v/>
      </c>
      <c r="AO41" s="256" t="str">
        <f>IF(ISBLANK(Výsledky!$HR$3),"",Výsledky!HR24)</f>
        <v/>
      </c>
      <c r="AP41" s="256" t="str">
        <f>IF(ISBLANK(Výsledky!$HY$3),"",Výsledky!HY24)</f>
        <v/>
      </c>
      <c r="AQ41" s="256" t="str">
        <f>IF(ISBLANK(Výsledky!$IF$3),"",Výsledky!IF24)</f>
        <v/>
      </c>
      <c r="AR41" s="256" t="str">
        <f>IF(ISBLANK(Výsledky!$IM$3),"",Výsledky!IM24)</f>
        <v/>
      </c>
      <c r="AS41" s="256" t="str">
        <f>IF(ISBLANK(Výsledky!$IT$3),"",Výsledky!IT24)</f>
        <v/>
      </c>
      <c r="AT41" s="256" t="str">
        <f>IF(ISBLANK(Výsledky!$JA$3),"",Výsledky!JA24)</f>
        <v/>
      </c>
      <c r="AU41" s="256" t="str">
        <f>IF(ISBLANK(Výsledky!$JH$3),"",Výsledky!JH24)</f>
        <v/>
      </c>
      <c r="AV41" s="256" t="str">
        <f>IF(ISBLANK(Výsledky!$JO$3),"",Výsledky!JO24)</f>
        <v/>
      </c>
      <c r="AW41" s="256" t="str">
        <f>IF(ISBLANK(Výsledky!$JV$3),"",Výsledky!JV24)</f>
        <v/>
      </c>
      <c r="AX41" s="256" t="str">
        <f>IF(ISBLANK(Výsledky!$KC$3),"",Výsledky!KC24)</f>
        <v/>
      </c>
      <c r="AY41" s="256" t="str">
        <f>IF(ISBLANK(Výsledky!$KJ$3),"",Výsledky!KJ24)</f>
        <v/>
      </c>
      <c r="AZ41" s="256" t="str">
        <f>IF(ISBLANK(Výsledky!$KQ$3),"",Výsledky!KQ24)</f>
        <v/>
      </c>
      <c r="BA41" s="256" t="str">
        <f>IF(ISBLANK(Výsledky!$KX$3),"",Výsledky!KX24)</f>
        <v/>
      </c>
      <c r="BB41" s="256" t="str">
        <f>IF(ISBLANK(Výsledky!$LE$3),"",Výsledky!LE24)</f>
        <v/>
      </c>
      <c r="BC41" s="256" t="str">
        <f>IF(ISBLANK(Výsledky!$LL$3),"",Výsledky!LL24)</f>
        <v/>
      </c>
      <c r="BD41" s="256" t="str">
        <f>IF(ISBLANK(Výsledky!$LS$3),"",Výsledky!LS24)</f>
        <v/>
      </c>
      <c r="BE41" s="256" t="str">
        <f>IF(ISBLANK(Výsledky!$LZ$3),"",Výsledky!LZ24)</f>
        <v/>
      </c>
      <c r="BF41" s="256" t="str">
        <f>IF(ISBLANK(Výsledky!$MG$3),"",Výsledky!MG24)</f>
        <v/>
      </c>
      <c r="BG41" s="256" t="str">
        <f>IF(ISBLANK(Výsledky!$MN$3),"",Výsledky!MN24)</f>
        <v/>
      </c>
      <c r="BH41" s="256" t="str">
        <f>IF(ISBLANK(Výsledky!$MU$3),"",Výsledky!MU24)</f>
        <v/>
      </c>
      <c r="BI41" s="256" t="str">
        <f>IF(ISBLANK(Výsledky!$NB$3),"",Výsledky!NB24)</f>
        <v/>
      </c>
      <c r="BJ41" s="256" t="str">
        <f>IF(ISBLANK(Výsledky!$NI$3),"",Výsledky!NI24)</f>
        <v/>
      </c>
      <c r="BK41" s="256" t="str">
        <f>IF(ISBLANK(Výsledky!$NP$3),"",Výsledky!NP24)</f>
        <v/>
      </c>
      <c r="BL41" s="256" t="str">
        <f>IF(ISBLANK(Výsledky!$NW$3),"",Výsledky!NW24)</f>
        <v/>
      </c>
      <c r="BM41" s="256" t="str">
        <f>IF(ISBLANK(Výsledky!$OD$3),"",Výsledky!OD24)</f>
        <v/>
      </c>
      <c r="BN41" s="256" t="str">
        <f>IF(ISBLANK(Výsledky!$OK$3),"",Výsledky!OK24)</f>
        <v/>
      </c>
      <c r="BO41" s="256" t="str">
        <f>IF(ISBLANK(Výsledky!$OR$3),"",Výsledky!OR24)</f>
        <v/>
      </c>
      <c r="BP41" s="256" t="str">
        <f>IF(ISBLANK(Výsledky!$OY$3),"",Výsledky!OY24)</f>
        <v/>
      </c>
      <c r="BQ41" s="256" t="str">
        <f>IF(ISBLANK(Výsledky!$PF$3),"",Výsledky!PF24)</f>
        <v/>
      </c>
      <c r="BR41" s="256" t="str">
        <f>IF(ISBLANK(Výsledky!$PM$3),"",Výsledky!PM24)</f>
        <v/>
      </c>
      <c r="BS41" s="256" t="str">
        <f>IF(ISBLANK(Výsledky!$PT$3),"",Výsledky!PT24)</f>
        <v/>
      </c>
      <c r="BT41" s="256" t="str">
        <f>IF(ISBLANK(Výsledky!$QA$3),"",Výsledky!QA24)</f>
        <v/>
      </c>
      <c r="BU41" s="256" t="str">
        <f>IF(ISBLANK(Výsledky!$QH$3),"",Výsledky!QH24)</f>
        <v/>
      </c>
      <c r="BV41" s="256" t="str">
        <f>IF(ISBLANK(Výsledky!$QO$3),"",Výsledky!QO24)</f>
        <v/>
      </c>
      <c r="BW41" s="291" t="str">
        <f>IF(ISBLANK(Výsledky!$QV$3),"",Výsledky!QV24)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Tipy!A41</f>
        <v>43</v>
      </c>
      <c r="D42" s="242" t="str">
        <f>IF(Tipy!B41="","",Tipy!B41)</f>
        <v>MarianV</v>
      </c>
      <c r="E42" s="51">
        <f>SUM(F42:J42)</f>
        <v>670</v>
      </c>
      <c r="F42" s="246">
        <f>IF(ISBLANK(Výsledky!$I$3),"-",SUM(K42:O42,Q42,S42,U42,V42,X42,Z42,AB42,AC42,AE42:AG42,AI42,AK42:AM42,AP42,AS42:AU42,AW42,AY42,BB42,BD42,BG42:BJ42,BL42,BO42,BP42,BR42,BT42,BU42))</f>
        <v>430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80</v>
      </c>
      <c r="I42" s="247" t="str">
        <f>IF(ISBLANK(Výsledky!$GI$3),"-",SUM(AN42,AR42,BA42,BF42,BN42,BW42))</f>
        <v>-</v>
      </c>
      <c r="J42" s="262" t="str">
        <f>IF(ISBLANK(Výsledky!$I$3),"",Výsledky!I47)</f>
        <v>-</v>
      </c>
      <c r="K42" s="265">
        <f>IF(ISBLANK(Výsledky!$P$3),"",Výsledky!P47)</f>
        <v>0</v>
      </c>
      <c r="L42" s="266">
        <f>IF(ISBLANK(Výsledky!$W$3),"",Výsledky!W47)</f>
        <v>20</v>
      </c>
      <c r="M42" s="256">
        <f>IF(ISBLANK(Výsledky!$AD$3),"",Výsledky!AD47)</f>
        <v>50</v>
      </c>
      <c r="N42" s="256">
        <f>IF(ISBLANK(Výsledky!$AK$3),"",Výsledky!AK47)</f>
        <v>20</v>
      </c>
      <c r="O42" s="256">
        <f>IF(ISBLANK(Výsledky!$AR$3),"",Výsledky!AR47)</f>
        <v>50</v>
      </c>
      <c r="P42" s="256">
        <f>IF(ISBLANK(Výsledky!$AY$3),"",Výsledky!AY47)</f>
        <v>40</v>
      </c>
      <c r="Q42" s="256">
        <f>IF(ISBLANK(Výsledky!$BF$3),"",Výsledky!BF47)</f>
        <v>50</v>
      </c>
      <c r="R42" s="256">
        <f>IF(ISBLANK(Výsledky!$BM$3),"",Výsledky!BM47)</f>
        <v>60</v>
      </c>
      <c r="S42" s="256">
        <f>IF(ISBLANK(Výsledky!$BT$3),"",Výsledky!BT47)</f>
        <v>0</v>
      </c>
      <c r="T42" s="256">
        <f>IF(ISBLANK(Výsledky!$CA$3),"",Výsledky!CA47)</f>
        <v>20</v>
      </c>
      <c r="U42" s="256">
        <f>IF(ISBLANK(Výsledky!$CH$3),"",Výsledky!CH47)</f>
        <v>20</v>
      </c>
      <c r="V42" s="256">
        <f>IF(ISBLANK(Výsledky!$CO$3),"",Výsledky!CO47)</f>
        <v>20</v>
      </c>
      <c r="W42" s="256">
        <f>IF(ISBLANK(Výsledky!$CV$3),"",Výsledky!CV47)</f>
        <v>20</v>
      </c>
      <c r="X42" s="256">
        <f>IF(ISBLANK(Výsledky!$DC$3),"",Výsledky!DC47)</f>
        <v>50</v>
      </c>
      <c r="Y42" s="256">
        <f>IF(ISBLANK(Výsledky!$DJ$3),"",Výsledky!DJ47)</f>
        <v>20</v>
      </c>
      <c r="Z42" s="256">
        <f>IF(ISBLANK(Výsledky!$DQ$3),"",Výsledky!DQ47)</f>
        <v>0</v>
      </c>
      <c r="AA42" s="256" t="str">
        <f>IF(ISBLANK(Výsledky!$DX$3),"",Výsledky!DX47)</f>
        <v>-</v>
      </c>
      <c r="AB42" s="256">
        <f>IF(ISBLANK(Výsledky!$EE$3),"",Výsledky!EE47)</f>
        <v>30</v>
      </c>
      <c r="AC42" s="256">
        <f>IF(ISBLANK(Výsledky!$EL$3),"",Výsledky!EL47)</f>
        <v>20</v>
      </c>
      <c r="AD42" s="256">
        <f>IF(ISBLANK(Výsledky!$ES$3),"",Výsledky!ES47)</f>
        <v>80</v>
      </c>
      <c r="AE42" s="256">
        <f>IF(ISBLANK(Výsledky!$EZ$3),"",Výsledky!EZ47)</f>
        <v>40</v>
      </c>
      <c r="AF42" s="256">
        <f>IF(ISBLANK(Výsledky!$FG$3),"",Výsledky!FG47)</f>
        <v>20</v>
      </c>
      <c r="AG42" s="256">
        <f>IF(ISBLANK(Výsledky!$FN$3),"",Výsledky!FN47)</f>
        <v>40</v>
      </c>
      <c r="AH42" s="256">
        <f>IF(ISBLANK(Výsledky!$FU$3),"",Výsledky!FU47)</f>
        <v>0</v>
      </c>
      <c r="AI42" s="256">
        <f>IF(ISBLANK(Výsledky!$GB$3),"",Výsledky!GB47)</f>
        <v>0</v>
      </c>
      <c r="AJ42" s="256" t="str">
        <f>IF(ISBLANK(Výsledky!$GI$3),"",Výsledky!GI47)</f>
        <v/>
      </c>
      <c r="AK42" s="256" t="str">
        <f>IF(ISBLANK(Výsledky!$GP$3),"",Výsledky!GP47)</f>
        <v/>
      </c>
      <c r="AL42" s="256" t="str">
        <f>IF(ISBLANK(Výsledky!$GW$3),"",Výsledky!GW47)</f>
        <v/>
      </c>
      <c r="AM42" s="256" t="str">
        <f>IF(ISBLANK(Výsledky!$HD$3),"",Výsledky!HD47)</f>
        <v/>
      </c>
      <c r="AN42" s="256" t="str">
        <f>IF(ISBLANK(Výsledky!$HK$3),"",Výsledky!HK47)</f>
        <v/>
      </c>
      <c r="AO42" s="256" t="str">
        <f>IF(ISBLANK(Výsledky!$HR$3),"",Výsledky!HR47)</f>
        <v/>
      </c>
      <c r="AP42" s="256" t="str">
        <f>IF(ISBLANK(Výsledky!$HY$3),"",Výsledky!HY47)</f>
        <v/>
      </c>
      <c r="AQ42" s="256" t="str">
        <f>IF(ISBLANK(Výsledky!$IF$3),"",Výsledky!IF47)</f>
        <v/>
      </c>
      <c r="AR42" s="256" t="str">
        <f>IF(ISBLANK(Výsledky!$IM$3),"",Výsledky!IM47)</f>
        <v/>
      </c>
      <c r="AS42" s="256" t="str">
        <f>IF(ISBLANK(Výsledky!$IT$3),"",Výsledky!IT47)</f>
        <v/>
      </c>
      <c r="AT42" s="256" t="str">
        <f>IF(ISBLANK(Výsledky!$JA$3),"",Výsledky!JA47)</f>
        <v/>
      </c>
      <c r="AU42" s="256" t="str">
        <f>IF(ISBLANK(Výsledky!$JH$3),"",Výsledky!JH47)</f>
        <v/>
      </c>
      <c r="AV42" s="256" t="str">
        <f>IF(ISBLANK(Výsledky!$JO$3),"",Výsledky!JO47)</f>
        <v/>
      </c>
      <c r="AW42" s="256" t="str">
        <f>IF(ISBLANK(Výsledky!$JV$3),"",Výsledky!JV47)</f>
        <v/>
      </c>
      <c r="AX42" s="256" t="str">
        <f>IF(ISBLANK(Výsledky!$KC$3),"",Výsledky!KC47)</f>
        <v/>
      </c>
      <c r="AY42" s="256" t="str">
        <f>IF(ISBLANK(Výsledky!$KJ$3),"",Výsledky!KJ47)</f>
        <v/>
      </c>
      <c r="AZ42" s="256" t="str">
        <f>IF(ISBLANK(Výsledky!$KQ$3),"",Výsledky!KQ47)</f>
        <v/>
      </c>
      <c r="BA42" s="256" t="str">
        <f>IF(ISBLANK(Výsledky!$KX$3),"",Výsledky!KX47)</f>
        <v/>
      </c>
      <c r="BB42" s="256" t="str">
        <f>IF(ISBLANK(Výsledky!$LE$3),"",Výsledky!LE47)</f>
        <v/>
      </c>
      <c r="BC42" s="256" t="str">
        <f>IF(ISBLANK(Výsledky!$LL$3),"",Výsledky!LL47)</f>
        <v/>
      </c>
      <c r="BD42" s="256" t="str">
        <f>IF(ISBLANK(Výsledky!$LS$3),"",Výsledky!LS47)</f>
        <v/>
      </c>
      <c r="BE42" s="256" t="str">
        <f>IF(ISBLANK(Výsledky!$LZ$3),"",Výsledky!LZ47)</f>
        <v/>
      </c>
      <c r="BF42" s="256" t="str">
        <f>IF(ISBLANK(Výsledky!$MG$3),"",Výsledky!MG47)</f>
        <v/>
      </c>
      <c r="BG42" s="256" t="str">
        <f>IF(ISBLANK(Výsledky!$MN$3),"",Výsledky!MN47)</f>
        <v/>
      </c>
      <c r="BH42" s="256" t="str">
        <f>IF(ISBLANK(Výsledky!$MU$3),"",Výsledky!MU47)</f>
        <v/>
      </c>
      <c r="BI42" s="256" t="str">
        <f>IF(ISBLANK(Výsledky!$NB$3),"",Výsledky!NB47)</f>
        <v/>
      </c>
      <c r="BJ42" s="256" t="str">
        <f>IF(ISBLANK(Výsledky!$NI$3),"",Výsledky!NI47)</f>
        <v/>
      </c>
      <c r="BK42" s="256" t="str">
        <f>IF(ISBLANK(Výsledky!$NP$3),"",Výsledky!NP47)</f>
        <v/>
      </c>
      <c r="BL42" s="256" t="str">
        <f>IF(ISBLANK(Výsledky!$NW$3),"",Výsledky!NW47)</f>
        <v/>
      </c>
      <c r="BM42" s="256" t="str">
        <f>IF(ISBLANK(Výsledky!$OD$3),"",Výsledky!OD47)</f>
        <v/>
      </c>
      <c r="BN42" s="256" t="str">
        <f>IF(ISBLANK(Výsledky!$OK$3),"",Výsledky!OK47)</f>
        <v/>
      </c>
      <c r="BO42" s="256" t="str">
        <f>IF(ISBLANK(Výsledky!$OR$3),"",Výsledky!OR47)</f>
        <v/>
      </c>
      <c r="BP42" s="256" t="str">
        <f>IF(ISBLANK(Výsledky!$OY$3),"",Výsledky!OY47)</f>
        <v/>
      </c>
      <c r="BQ42" s="256" t="str">
        <f>IF(ISBLANK(Výsledky!$PF$3),"",Výsledky!PF47)</f>
        <v/>
      </c>
      <c r="BR42" s="256" t="str">
        <f>IF(ISBLANK(Výsledky!$PM$3),"",Výsledky!PM47)</f>
        <v/>
      </c>
      <c r="BS42" s="256" t="str">
        <f>IF(ISBLANK(Výsledky!$PT$3),"",Výsledky!PT47)</f>
        <v/>
      </c>
      <c r="BT42" s="256" t="str">
        <f>IF(ISBLANK(Výsledky!$QA$3),"",Výsledky!QA47)</f>
        <v/>
      </c>
      <c r="BU42" s="256" t="str">
        <f>IF(ISBLANK(Výsledky!$QH$3),"",Výsledky!QH47)</f>
        <v/>
      </c>
      <c r="BV42" s="256" t="str">
        <f>IF(ISBLANK(Výsledky!$QO$3),"",Výsledky!QO47)</f>
        <v/>
      </c>
      <c r="BW42" s="291" t="str">
        <f>IF(ISBLANK(Výsledky!$QV$3),"",Výsledky!QV47)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Tipy!A61</f>
        <v>50</v>
      </c>
      <c r="D43" s="242" t="str">
        <f>IF(Tipy!B61="","",Tipy!B61)</f>
        <v>Robbie66Fowler</v>
      </c>
      <c r="E43" s="51">
        <f>SUM(F43:J43)</f>
        <v>670</v>
      </c>
      <c r="F43" s="246">
        <f>IF(ISBLANK(Výsledky!$I$3),"-",SUM(K43:O43,Q43,S43,U43,V43,X43,Z43,AB43,AC43,AE43:AG43,AI43,AK43:AM43,AP43,AS43:AU43,AW43,AY43,BB43,BD43,BG43:BJ43,BL43,BO43,BP43,BR43,BT43,BU43))</f>
        <v>350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150</v>
      </c>
      <c r="I43" s="247" t="str">
        <f>IF(ISBLANK(Výsledky!$GI$3),"-",SUM(AN43,AR43,BA43,BF43,BN43,BW43))</f>
        <v>-</v>
      </c>
      <c r="J43" s="262" t="str">
        <f>IF(ISBLANK(Výsledky!$I$3),"",Výsledky!I66)</f>
        <v>-</v>
      </c>
      <c r="K43" s="265">
        <f>IF(ISBLANK(Výsledky!$P$3),"",Výsledky!P67)</f>
        <v>20</v>
      </c>
      <c r="L43" s="266" t="str">
        <f>IF(ISBLANK(Výsledky!$W$3),"",Výsledky!W67)</f>
        <v>-</v>
      </c>
      <c r="M43" s="256">
        <f>IF(ISBLANK(Výsledky!$AD$3),"",Výsledky!AD67)</f>
        <v>10</v>
      </c>
      <c r="N43" s="256">
        <f>IF(ISBLANK(Výsledky!$AK$3),"",Výsledky!AK67)</f>
        <v>40</v>
      </c>
      <c r="O43" s="256">
        <f>IF(ISBLANK(Výsledky!$AR$3),"",Výsledky!AR67)</f>
        <v>30</v>
      </c>
      <c r="P43" s="256">
        <f>IF(ISBLANK(Výsledky!$AY$3),"",Výsledky!AY67)</f>
        <v>40</v>
      </c>
      <c r="Q43" s="256">
        <f>IF(ISBLANK(Výsledky!$BF$3),"",Výsledky!BF67)</f>
        <v>50</v>
      </c>
      <c r="R43" s="256">
        <f>IF(ISBLANK(Výsledky!$BM$3),"",Výsledky!BM67)</f>
        <v>50</v>
      </c>
      <c r="S43" s="256">
        <f>IF(ISBLANK(Výsledky!$BT$3),"",Výsledky!BT67)</f>
        <v>0</v>
      </c>
      <c r="T43" s="256">
        <f>IF(ISBLANK(Výsledky!$CA$3),"",Výsledky!CA67)</f>
        <v>20</v>
      </c>
      <c r="U43" s="256">
        <f>IF(ISBLANK(Výsledky!$CH$3),"",Výsledky!CH67)</f>
        <v>0</v>
      </c>
      <c r="V43" s="256">
        <f>IF(ISBLANK(Výsledky!$CO$3),"",Výsledky!CO67)</f>
        <v>20</v>
      </c>
      <c r="W43" s="256">
        <f>IF(ISBLANK(Výsledky!$CV$3),"",Výsledky!CV67)</f>
        <v>40</v>
      </c>
      <c r="X43" s="256">
        <f>IF(ISBLANK(Výsledky!$DC$3),"",Výsledky!DC67)</f>
        <v>50</v>
      </c>
      <c r="Y43" s="256">
        <f>IF(ISBLANK(Výsledky!$DJ$3),"",Výsledky!DJ67)</f>
        <v>100</v>
      </c>
      <c r="Z43" s="256">
        <f>IF(ISBLANK(Výsledky!$DQ$3),"",Výsledky!DQ67)</f>
        <v>0</v>
      </c>
      <c r="AA43" s="256">
        <f>IF(ISBLANK(Výsledky!$DX$3),"",Výsledky!DX67)</f>
        <v>30</v>
      </c>
      <c r="AB43" s="256">
        <f>IF(ISBLANK(Výsledky!$EE$3),"",Výsledky!EE67)</f>
        <v>50</v>
      </c>
      <c r="AC43" s="256">
        <f>IF(ISBLANK(Výsledky!$EL$3),"",Výsledky!EL67)</f>
        <v>0</v>
      </c>
      <c r="AD43" s="256">
        <f>IF(ISBLANK(Výsledky!$ES$3),"",Výsledky!ES67)</f>
        <v>30</v>
      </c>
      <c r="AE43" s="256">
        <f>IF(ISBLANK(Výsledky!$EZ$3),"",Výsledky!EZ67)</f>
        <v>20</v>
      </c>
      <c r="AF43" s="256">
        <f>IF(ISBLANK(Výsledky!$FG$3),"",Výsledky!FG67)</f>
        <v>20</v>
      </c>
      <c r="AG43" s="256">
        <f>IF(ISBLANK(Výsledky!$FN$3),"",Výsledky!FN67)</f>
        <v>40</v>
      </c>
      <c r="AH43" s="256">
        <f>IF(ISBLANK(Výsledky!$FU$3),"",Výsledky!FU67)</f>
        <v>10</v>
      </c>
      <c r="AI43" s="256">
        <f>IF(ISBLANK(Výsledky!$GB$3),"",Výsledky!GB67)</f>
        <v>0</v>
      </c>
      <c r="AJ43" s="256" t="str">
        <f>IF(ISBLANK(Výsledky!$GI$3),"",Výsledky!GI67)</f>
        <v/>
      </c>
      <c r="AK43" s="256" t="str">
        <f>IF(ISBLANK(Výsledky!$GP$3),"",Výsledky!GP67)</f>
        <v/>
      </c>
      <c r="AL43" s="256" t="str">
        <f>IF(ISBLANK(Výsledky!$GW$3),"",Výsledky!GW67)</f>
        <v/>
      </c>
      <c r="AM43" s="256" t="str">
        <f>IF(ISBLANK(Výsledky!$HD$3),"",Výsledky!HD67)</f>
        <v/>
      </c>
      <c r="AN43" s="256" t="str">
        <f>IF(ISBLANK(Výsledky!$HK$3),"",Výsledky!HK67)</f>
        <v/>
      </c>
      <c r="AO43" s="256" t="str">
        <f>IF(ISBLANK(Výsledky!$HR$3),"",Výsledky!HR67)</f>
        <v/>
      </c>
      <c r="AP43" s="256" t="str">
        <f>IF(ISBLANK(Výsledky!$HY$3),"",Výsledky!HY67)</f>
        <v/>
      </c>
      <c r="AQ43" s="256" t="str">
        <f>IF(ISBLANK(Výsledky!$IF$3),"",Výsledky!IF67)</f>
        <v/>
      </c>
      <c r="AR43" s="256" t="str">
        <f>IF(ISBLANK(Výsledky!$IM$3),"",Výsledky!IM67)</f>
        <v/>
      </c>
      <c r="AS43" s="256" t="str">
        <f>IF(ISBLANK(Výsledky!$IT$3),"",Výsledky!IT67)</f>
        <v/>
      </c>
      <c r="AT43" s="256" t="str">
        <f>IF(ISBLANK(Výsledky!$JA$3),"",Výsledky!JA67)</f>
        <v/>
      </c>
      <c r="AU43" s="256" t="str">
        <f>IF(ISBLANK(Výsledky!$JH$3),"",Výsledky!JH67)</f>
        <v/>
      </c>
      <c r="AV43" s="256" t="str">
        <f>IF(ISBLANK(Výsledky!$JO$3),"",Výsledky!JO67)</f>
        <v/>
      </c>
      <c r="AW43" s="256" t="str">
        <f>IF(ISBLANK(Výsledky!$JV$3),"",Výsledky!JV67)</f>
        <v/>
      </c>
      <c r="AX43" s="256" t="str">
        <f>IF(ISBLANK(Výsledky!$KC$3),"",Výsledky!KC67)</f>
        <v/>
      </c>
      <c r="AY43" s="256" t="str">
        <f>IF(ISBLANK(Výsledky!$KJ$3),"",Výsledky!KJ67)</f>
        <v/>
      </c>
      <c r="AZ43" s="256" t="str">
        <f>IF(ISBLANK(Výsledky!$KQ$3),"",Výsledky!KQ67)</f>
        <v/>
      </c>
      <c r="BA43" s="256" t="str">
        <f>IF(ISBLANK(Výsledky!$KX$3),"",Výsledky!KX67)</f>
        <v/>
      </c>
      <c r="BB43" s="256" t="str">
        <f>IF(ISBLANK(Výsledky!$LE$3),"",Výsledky!LE67)</f>
        <v/>
      </c>
      <c r="BC43" s="256" t="str">
        <f>IF(ISBLANK(Výsledky!$LL$3),"",Výsledky!LL67)</f>
        <v/>
      </c>
      <c r="BD43" s="256" t="str">
        <f>IF(ISBLANK(Výsledky!$LS$3),"",Výsledky!LS67)</f>
        <v/>
      </c>
      <c r="BE43" s="256" t="str">
        <f>IF(ISBLANK(Výsledky!$LZ$3),"",Výsledky!LZ67)</f>
        <v/>
      </c>
      <c r="BF43" s="256" t="str">
        <f>IF(ISBLANK(Výsledky!$MG$3),"",Výsledky!MG67)</f>
        <v/>
      </c>
      <c r="BG43" s="256" t="str">
        <f>IF(ISBLANK(Výsledky!$MN$3),"",Výsledky!MN67)</f>
        <v/>
      </c>
      <c r="BH43" s="256" t="str">
        <f>IF(ISBLANK(Výsledky!$MU$3),"",Výsledky!MU67)</f>
        <v/>
      </c>
      <c r="BI43" s="256" t="str">
        <f>IF(ISBLANK(Výsledky!$NB$3),"",Výsledky!NB67)</f>
        <v/>
      </c>
      <c r="BJ43" s="256" t="str">
        <f>IF(ISBLANK(Výsledky!$NI$3),"",Výsledky!NI67)</f>
        <v/>
      </c>
      <c r="BK43" s="256" t="str">
        <f>IF(ISBLANK(Výsledky!$NP$3),"",Výsledky!NP67)</f>
        <v/>
      </c>
      <c r="BL43" s="256" t="str">
        <f>IF(ISBLANK(Výsledky!$NW$3),"",Výsledky!NW67)</f>
        <v/>
      </c>
      <c r="BM43" s="256" t="str">
        <f>IF(ISBLANK(Výsledky!$OD$3),"",Výsledky!OD67)</f>
        <v/>
      </c>
      <c r="BN43" s="256" t="str">
        <f>IF(ISBLANK(Výsledky!$OK$3),"",Výsledky!OK67)</f>
        <v/>
      </c>
      <c r="BO43" s="256" t="str">
        <f>IF(ISBLANK(Výsledky!$OR$3),"",Výsledky!OR67)</f>
        <v/>
      </c>
      <c r="BP43" s="256" t="str">
        <f>IF(ISBLANK(Výsledky!$OY$3),"",Výsledky!OY67)</f>
        <v/>
      </c>
      <c r="BQ43" s="256" t="str">
        <f>IF(ISBLANK(Výsledky!$PF$3),"",Výsledky!PF67)</f>
        <v/>
      </c>
      <c r="BR43" s="256" t="str">
        <f>IF(ISBLANK(Výsledky!$PM$3),"",Výsledky!PM67)</f>
        <v/>
      </c>
      <c r="BS43" s="256" t="str">
        <f>IF(ISBLANK(Výsledky!$PT$3),"",Výsledky!PT67)</f>
        <v/>
      </c>
      <c r="BT43" s="256" t="str">
        <f>IF(ISBLANK(Výsledky!$QA$3),"",Výsledky!QA67)</f>
        <v/>
      </c>
      <c r="BU43" s="256" t="str">
        <f>IF(ISBLANK(Výsledky!$QH$3),"",Výsledky!QH67)</f>
        <v/>
      </c>
      <c r="BV43" s="256" t="str">
        <f>IF(ISBLANK(Výsledky!$QO$3),"",Výsledky!QO67)</f>
        <v/>
      </c>
      <c r="BW43" s="291" t="str">
        <f>IF(ISBLANK(Výsledky!$QV$3),"",Výsledky!QV67)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Tipy!A71</f>
        <v>65</v>
      </c>
      <c r="D44" s="242" t="str">
        <f>IF(Tipy!B71="","",Tipy!B71)</f>
        <v>Tomas Horvath</v>
      </c>
      <c r="E44" s="51">
        <f>SUM(F44:J44)</f>
        <v>660</v>
      </c>
      <c r="F44" s="246">
        <f>IF(ISBLANK(Výsledky!$I$3),"-",SUM(K44:O44,Q44,S44,U44,V44,X44,Z44,AB44,AC44,AE44:AG44,AI44,AK44:AM44,AP44,AS44:AU44,AW44,AY44,BB44,BD44,BG44:BJ44,BL44,BO44,BP44,BR44,BT44,BU44))</f>
        <v>400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100</v>
      </c>
      <c r="I44" s="247" t="str">
        <f>IF(ISBLANK(Výsledky!$GI$3),"-",SUM(AN44,AR44,BA44,BF44,BN44,BW44))</f>
        <v>-</v>
      </c>
      <c r="J44" s="262" t="str">
        <f>IF(ISBLANK(Výsledky!$I$3),"",Výsledky!I77)</f>
        <v>-</v>
      </c>
      <c r="K44" s="265">
        <f>IF(ISBLANK(Výsledky!$P$3),"",Výsledky!P77)</f>
        <v>20</v>
      </c>
      <c r="L44" s="266">
        <f>IF(ISBLANK(Výsledky!$W$3),"",Výsledky!W77)</f>
        <v>0</v>
      </c>
      <c r="M44" s="256">
        <f>IF(ISBLANK(Výsledky!$AD$3),"",Výsledky!AD77)</f>
        <v>0</v>
      </c>
      <c r="N44" s="256">
        <f>IF(ISBLANK(Výsledky!$AK$3),"",Výsledky!AK77)</f>
        <v>60</v>
      </c>
      <c r="O44" s="256">
        <f>IF(ISBLANK(Výsledky!$AR$3),"",Výsledky!AR77)</f>
        <v>20</v>
      </c>
      <c r="P44" s="256">
        <f>IF(ISBLANK(Výsledky!$AY$3),"",Výsledky!AY77)</f>
        <v>30</v>
      </c>
      <c r="Q44" s="256">
        <f>IF(ISBLANK(Výsledky!$BF$3),"",Výsledky!BF77)</f>
        <v>20</v>
      </c>
      <c r="R44" s="256">
        <f>IF(ISBLANK(Výsledky!$BM$3),"",Výsledky!BM77)</f>
        <v>60</v>
      </c>
      <c r="S44" s="256">
        <f>IF(ISBLANK(Výsledky!$BT$3),"",Výsledky!BT77)</f>
        <v>0</v>
      </c>
      <c r="T44" s="256">
        <f>IF(ISBLANK(Výsledky!$CA$3),"",Výsledky!CA77)</f>
        <v>40</v>
      </c>
      <c r="U44" s="256">
        <f>IF(ISBLANK(Výsledky!$CH$3),"",Výsledky!CH77)</f>
        <v>20</v>
      </c>
      <c r="V44" s="256">
        <f>IF(ISBLANK(Výsledky!$CO$3),"",Výsledky!CO77)</f>
        <v>70</v>
      </c>
      <c r="W44" s="256">
        <f>IF(ISBLANK(Výsledky!$CV$3),"",Výsledky!CV77)</f>
        <v>60</v>
      </c>
      <c r="X44" s="256">
        <f>IF(ISBLANK(Výsledky!$DC$3),"",Výsledky!DC77)</f>
        <v>40</v>
      </c>
      <c r="Y44" s="256">
        <f>IF(ISBLANK(Výsledky!$DJ$3),"",Výsledky!DJ77)</f>
        <v>40</v>
      </c>
      <c r="Z44" s="256">
        <f>IF(ISBLANK(Výsledky!$DQ$3),"",Výsledky!DQ77)</f>
        <v>0</v>
      </c>
      <c r="AA44" s="256">
        <f>IF(ISBLANK(Výsledky!$DX$3),"",Výsledky!DX77)</f>
        <v>0</v>
      </c>
      <c r="AB44" s="256">
        <f>IF(ISBLANK(Výsledky!$EE$3),"",Výsledky!EE77)</f>
        <v>40</v>
      </c>
      <c r="AC44" s="256">
        <f>IF(ISBLANK(Výsledky!$EL$3),"",Výsledky!EL77)</f>
        <v>60</v>
      </c>
      <c r="AD44" s="256">
        <f>IF(ISBLANK(Výsledky!$ES$3),"",Výsledky!ES77)</f>
        <v>20</v>
      </c>
      <c r="AE44" s="256">
        <f>IF(ISBLANK(Výsledky!$EZ$3),"",Výsledky!EZ77)</f>
        <v>50</v>
      </c>
      <c r="AF44" s="256">
        <f>IF(ISBLANK(Výsledky!$FG$3),"",Výsledky!FG77)</f>
        <v>0</v>
      </c>
      <c r="AG44" s="256" t="str">
        <f>IF(ISBLANK(Výsledky!$FN$3),"",Výsledky!FN77)</f>
        <v>-</v>
      </c>
      <c r="AH44" s="256">
        <f>IF(ISBLANK(Výsledky!$FU$3),"",Výsledky!FU77)</f>
        <v>10</v>
      </c>
      <c r="AI44" s="256">
        <f>IF(ISBLANK(Výsledky!$GB$3),"",Výsledky!GB77)</f>
        <v>0</v>
      </c>
      <c r="AJ44" s="256" t="str">
        <f>IF(ISBLANK(Výsledky!$GI$3),"",Výsledky!GI77)</f>
        <v/>
      </c>
      <c r="AK44" s="256" t="str">
        <f>IF(ISBLANK(Výsledky!$GP$3),"",Výsledky!GP77)</f>
        <v/>
      </c>
      <c r="AL44" s="256" t="str">
        <f>IF(ISBLANK(Výsledky!$GW$3),"",Výsledky!GW77)</f>
        <v/>
      </c>
      <c r="AM44" s="256" t="str">
        <f>IF(ISBLANK(Výsledky!$HD$3),"",Výsledky!HD77)</f>
        <v/>
      </c>
      <c r="AN44" s="256" t="str">
        <f>IF(ISBLANK(Výsledky!$HK$3),"",Výsledky!HK77)</f>
        <v/>
      </c>
      <c r="AO44" s="256" t="str">
        <f>IF(ISBLANK(Výsledky!$HR$3),"",Výsledky!HR77)</f>
        <v/>
      </c>
      <c r="AP44" s="256" t="str">
        <f>IF(ISBLANK(Výsledky!$HY$3),"",Výsledky!HY77)</f>
        <v/>
      </c>
      <c r="AQ44" s="256" t="str">
        <f>IF(ISBLANK(Výsledky!$IF$3),"",Výsledky!IF77)</f>
        <v/>
      </c>
      <c r="AR44" s="256" t="str">
        <f>IF(ISBLANK(Výsledky!$IM$3),"",Výsledky!IM77)</f>
        <v/>
      </c>
      <c r="AS44" s="256" t="str">
        <f>IF(ISBLANK(Výsledky!$IT$3),"",Výsledky!IT77)</f>
        <v/>
      </c>
      <c r="AT44" s="256" t="str">
        <f>IF(ISBLANK(Výsledky!$JA$3),"",Výsledky!JA77)</f>
        <v/>
      </c>
      <c r="AU44" s="256" t="str">
        <f>IF(ISBLANK(Výsledky!$JH$3),"",Výsledky!JH77)</f>
        <v/>
      </c>
      <c r="AV44" s="256" t="str">
        <f>IF(ISBLANK(Výsledky!$JO$3),"",Výsledky!JO77)</f>
        <v/>
      </c>
      <c r="AW44" s="256" t="str">
        <f>IF(ISBLANK(Výsledky!$JV$3),"",Výsledky!JV77)</f>
        <v/>
      </c>
      <c r="AX44" s="256" t="str">
        <f>IF(ISBLANK(Výsledky!$KC$3),"",Výsledky!KC77)</f>
        <v/>
      </c>
      <c r="AY44" s="256" t="str">
        <f>IF(ISBLANK(Výsledky!$KJ$3),"",Výsledky!KJ77)</f>
        <v/>
      </c>
      <c r="AZ44" s="256" t="str">
        <f>IF(ISBLANK(Výsledky!$KQ$3),"",Výsledky!KQ77)</f>
        <v/>
      </c>
      <c r="BA44" s="256" t="str">
        <f>IF(ISBLANK(Výsledky!$KX$3),"",Výsledky!KX77)</f>
        <v/>
      </c>
      <c r="BB44" s="256" t="str">
        <f>IF(ISBLANK(Výsledky!$LE$3),"",Výsledky!LE77)</f>
        <v/>
      </c>
      <c r="BC44" s="256" t="str">
        <f>IF(ISBLANK(Výsledky!$LL$3),"",Výsledky!LL77)</f>
        <v/>
      </c>
      <c r="BD44" s="256" t="str">
        <f>IF(ISBLANK(Výsledky!$LS$3),"",Výsledky!LS77)</f>
        <v/>
      </c>
      <c r="BE44" s="256" t="str">
        <f>IF(ISBLANK(Výsledky!$LZ$3),"",Výsledky!LZ77)</f>
        <v/>
      </c>
      <c r="BF44" s="256" t="str">
        <f>IF(ISBLANK(Výsledky!$MG$3),"",Výsledky!MG77)</f>
        <v/>
      </c>
      <c r="BG44" s="256" t="str">
        <f>IF(ISBLANK(Výsledky!$MN$3),"",Výsledky!MN77)</f>
        <v/>
      </c>
      <c r="BH44" s="256" t="str">
        <f>IF(ISBLANK(Výsledky!$MU$3),"",Výsledky!MU77)</f>
        <v/>
      </c>
      <c r="BI44" s="256" t="str">
        <f>IF(ISBLANK(Výsledky!$NB$3),"",Výsledky!NB77)</f>
        <v/>
      </c>
      <c r="BJ44" s="256" t="str">
        <f>IF(ISBLANK(Výsledky!$NI$3),"",Výsledky!NI77)</f>
        <v/>
      </c>
      <c r="BK44" s="256" t="str">
        <f>IF(ISBLANK(Výsledky!$NP$3),"",Výsledky!NP77)</f>
        <v/>
      </c>
      <c r="BL44" s="256" t="str">
        <f>IF(ISBLANK(Výsledky!$NW$3),"",Výsledky!NW77)</f>
        <v/>
      </c>
      <c r="BM44" s="256" t="str">
        <f>IF(ISBLANK(Výsledky!$OD$3),"",Výsledky!OD77)</f>
        <v/>
      </c>
      <c r="BN44" s="256" t="str">
        <f>IF(ISBLANK(Výsledky!$OK$3),"",Výsledky!OK77)</f>
        <v/>
      </c>
      <c r="BO44" s="256" t="str">
        <f>IF(ISBLANK(Výsledky!$OR$3),"",Výsledky!OR77)</f>
        <v/>
      </c>
      <c r="BP44" s="256" t="str">
        <f>IF(ISBLANK(Výsledky!$OY$3),"",Výsledky!OY77)</f>
        <v/>
      </c>
      <c r="BQ44" s="256" t="str">
        <f>IF(ISBLANK(Výsledky!$PF$3),"",Výsledky!PF77)</f>
        <v/>
      </c>
      <c r="BR44" s="256" t="str">
        <f>IF(ISBLANK(Výsledky!$PM$3),"",Výsledky!PM77)</f>
        <v/>
      </c>
      <c r="BS44" s="256" t="str">
        <f>IF(ISBLANK(Výsledky!$PT$3),"",Výsledky!PT77)</f>
        <v/>
      </c>
      <c r="BT44" s="256" t="str">
        <f>IF(ISBLANK(Výsledky!$QA$3),"",Výsledky!QA77)</f>
        <v/>
      </c>
      <c r="BU44" s="256" t="str">
        <f>IF(ISBLANK(Výsledky!$QH$3),"",Výsledky!QH77)</f>
        <v/>
      </c>
      <c r="BV44" s="256" t="str">
        <f>IF(ISBLANK(Výsledky!$QO$3),"",Výsledky!QO77)</f>
        <v/>
      </c>
      <c r="BW44" s="291" t="str">
        <f>IF(ISBLANK(Výsledky!$QV$3),"",Výsledky!QV77)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Tipy!A15</f>
        <v>66</v>
      </c>
      <c r="D45" s="242" t="str">
        <f>IF(Tipy!B15="","",Tipy!B15)</f>
        <v>Cyro</v>
      </c>
      <c r="E45" s="51">
        <f>SUM(F45:J45)</f>
        <v>660</v>
      </c>
      <c r="F45" s="246">
        <f>IF(ISBLANK(Výsledky!$I$3),"-",SUM(K45:O45,Q45,S45,U45,V45,X45,Z45,AB45,AC45,AE45:AG45,AI45,AK45:AM45,AP45,AS45:AU45,AW45,AY45,BB45,BD45,BG45:BJ45,BL45,BO45,BP45,BR45,BT45,BU45))</f>
        <v>400</v>
      </c>
      <c r="G45" s="267">
        <f>IF(ISBLANK(Výsledky!$AY$3),"-",SUM(P45,T45,W45,AA45,AD45,AH45,AV45,AX45,BC45,BE45,BK45,BM45,BQ45,BS45,BV45))</f>
        <v>180</v>
      </c>
      <c r="H45" s="268">
        <f>IF(ISBLANK(Výsledky!$BM$3),"-",SUM(R45,Y45,AJ45,AO45,AQ45,AZ45))</f>
        <v>80</v>
      </c>
      <c r="I45" s="247" t="str">
        <f>IF(ISBLANK(Výsledky!$GI$3),"-",SUM(AN45,AR45,BA45,BF45,BN45,BW45))</f>
        <v>-</v>
      </c>
      <c r="J45" s="262" t="str">
        <f>IF(ISBLANK(Výsledky!$I$3),"",Výsledky!I21)</f>
        <v>-</v>
      </c>
      <c r="K45" s="265">
        <f>IF(ISBLANK(Výsledky!$P$3),"",Výsledky!P21)</f>
        <v>20</v>
      </c>
      <c r="L45" s="266">
        <f>IF(ISBLANK(Výsledky!$W$3),"",Výsledky!W21)</f>
        <v>80</v>
      </c>
      <c r="M45" s="256">
        <f>IF(ISBLANK(Výsledky!$AD$3),"",Výsledky!AD21)</f>
        <v>50</v>
      </c>
      <c r="N45" s="256">
        <f>IF(ISBLANK(Výsledky!$AK$3),"",Výsledky!AK21)</f>
        <v>60</v>
      </c>
      <c r="O45" s="256" t="str">
        <f>IF(ISBLANK(Výsledky!$AR$3),"",Výsledky!AR21)</f>
        <v>-</v>
      </c>
      <c r="P45" s="256">
        <f>IF(ISBLANK(Výsledky!$AY$3),"",Výsledky!AY21)</f>
        <v>20</v>
      </c>
      <c r="Q45" s="256" t="str">
        <f>IF(ISBLANK(Výsledky!$BF$3),"",Výsledky!BF21)</f>
        <v>-</v>
      </c>
      <c r="R45" s="256" t="str">
        <f>IF(ISBLANK(Výsledky!$BM$3),"",Výsledky!BM21)</f>
        <v>-</v>
      </c>
      <c r="S45" s="256" t="str">
        <f>IF(ISBLANK(Výsledky!$BT$3),"",Výsledky!BT21)</f>
        <v>-</v>
      </c>
      <c r="T45" s="256">
        <f>IF(ISBLANK(Výsledky!$CA$3),"",Výsledky!CA21)</f>
        <v>60</v>
      </c>
      <c r="U45" s="256">
        <f>IF(ISBLANK(Výsledky!$CH$3),"",Výsledky!CH21)</f>
        <v>0</v>
      </c>
      <c r="V45" s="256">
        <f>IF(ISBLANK(Výsledky!$CO$3),"",Výsledky!CO21)</f>
        <v>30</v>
      </c>
      <c r="W45" s="256">
        <f>IF(ISBLANK(Výsledky!$CV$3),"",Výsledky!CV21)</f>
        <v>40</v>
      </c>
      <c r="X45" s="256">
        <f>IF(ISBLANK(Výsledky!$DC$3),"",Výsledky!DC21)</f>
        <v>70</v>
      </c>
      <c r="Y45" s="256">
        <f>IF(ISBLANK(Výsledky!$DJ$3),"",Výsledky!DJ21)</f>
        <v>80</v>
      </c>
      <c r="Z45" s="256">
        <f>IF(ISBLANK(Výsledky!$DQ$3),"",Výsledky!DQ21)</f>
        <v>0</v>
      </c>
      <c r="AA45" s="256">
        <f>IF(ISBLANK(Výsledky!$DX$3),"",Výsledky!DX21)</f>
        <v>20</v>
      </c>
      <c r="AB45" s="256">
        <f>IF(ISBLANK(Výsledky!$EE$3),"",Výsledky!EE21)</f>
        <v>20</v>
      </c>
      <c r="AC45" s="256" t="str">
        <f>IF(ISBLANK(Výsledky!$EL$3),"",Výsledky!EL21)</f>
        <v>-</v>
      </c>
      <c r="AD45" s="256">
        <f>IF(ISBLANK(Výsledky!$ES$3),"",Výsledky!ES21)</f>
        <v>40</v>
      </c>
      <c r="AE45" s="256">
        <f>IF(ISBLANK(Výsledky!$EZ$3),"",Výsledky!EZ21)</f>
        <v>20</v>
      </c>
      <c r="AF45" s="256" t="str">
        <f>IF(ISBLANK(Výsledky!$FG$3),"",Výsledky!FG21)</f>
        <v>-</v>
      </c>
      <c r="AG45" s="256">
        <f>IF(ISBLANK(Výsledky!$FN$3),"",Výsledky!FN21)</f>
        <v>50</v>
      </c>
      <c r="AH45" s="256" t="str">
        <f>IF(ISBLANK(Výsledky!$FU$3),"",Výsledky!FU21)</f>
        <v>-</v>
      </c>
      <c r="AI45" s="256">
        <f>IF(ISBLANK(Výsledky!$GB$3),"",Výsledky!GB21)</f>
        <v>0</v>
      </c>
      <c r="AJ45" s="256" t="str">
        <f>IF(ISBLANK(Výsledky!$GI$3),"",Výsledky!GI21)</f>
        <v/>
      </c>
      <c r="AK45" s="256" t="str">
        <f>IF(ISBLANK(Výsledky!$GP$3),"",Výsledky!GP21)</f>
        <v/>
      </c>
      <c r="AL45" s="256" t="str">
        <f>IF(ISBLANK(Výsledky!$GW$3),"",Výsledky!GW21)</f>
        <v/>
      </c>
      <c r="AM45" s="256" t="str">
        <f>IF(ISBLANK(Výsledky!$HD$3),"",Výsledky!HD21)</f>
        <v/>
      </c>
      <c r="AN45" s="256" t="str">
        <f>IF(ISBLANK(Výsledky!$HK$3),"",Výsledky!HK21)</f>
        <v/>
      </c>
      <c r="AO45" s="256" t="str">
        <f>IF(ISBLANK(Výsledky!$HR$3),"",Výsledky!HR21)</f>
        <v/>
      </c>
      <c r="AP45" s="256" t="str">
        <f>IF(ISBLANK(Výsledky!$HY$3),"",Výsledky!HY21)</f>
        <v/>
      </c>
      <c r="AQ45" s="256" t="str">
        <f>IF(ISBLANK(Výsledky!$IF$3),"",Výsledky!IF21)</f>
        <v/>
      </c>
      <c r="AR45" s="256" t="str">
        <f>IF(ISBLANK(Výsledky!$IM$3),"",Výsledky!IM21)</f>
        <v/>
      </c>
      <c r="AS45" s="256" t="str">
        <f>IF(ISBLANK(Výsledky!$IT$3),"",Výsledky!IT21)</f>
        <v/>
      </c>
      <c r="AT45" s="256" t="str">
        <f>IF(ISBLANK(Výsledky!$JA$3),"",Výsledky!JA21)</f>
        <v/>
      </c>
      <c r="AU45" s="256" t="str">
        <f>IF(ISBLANK(Výsledky!$JH$3),"",Výsledky!JH21)</f>
        <v/>
      </c>
      <c r="AV45" s="256" t="str">
        <f>IF(ISBLANK(Výsledky!$JO$3),"",Výsledky!JO21)</f>
        <v/>
      </c>
      <c r="AW45" s="256" t="str">
        <f>IF(ISBLANK(Výsledky!$JV$3),"",Výsledky!JV21)</f>
        <v/>
      </c>
      <c r="AX45" s="256" t="str">
        <f>IF(ISBLANK(Výsledky!$KC$3),"",Výsledky!KC21)</f>
        <v/>
      </c>
      <c r="AY45" s="256" t="str">
        <f>IF(ISBLANK(Výsledky!$KJ$3),"",Výsledky!KJ21)</f>
        <v/>
      </c>
      <c r="AZ45" s="256" t="str">
        <f>IF(ISBLANK(Výsledky!$KQ$3),"",Výsledky!KQ21)</f>
        <v/>
      </c>
      <c r="BA45" s="256" t="str">
        <f>IF(ISBLANK(Výsledky!$KX$3),"",Výsledky!KX21)</f>
        <v/>
      </c>
      <c r="BB45" s="256" t="str">
        <f>IF(ISBLANK(Výsledky!$LE$3),"",Výsledky!LE21)</f>
        <v/>
      </c>
      <c r="BC45" s="256" t="str">
        <f>IF(ISBLANK(Výsledky!$LL$3),"",Výsledky!LL21)</f>
        <v/>
      </c>
      <c r="BD45" s="256" t="str">
        <f>IF(ISBLANK(Výsledky!$LS$3),"",Výsledky!LS21)</f>
        <v/>
      </c>
      <c r="BE45" s="256" t="str">
        <f>IF(ISBLANK(Výsledky!$LZ$3),"",Výsledky!LZ21)</f>
        <v/>
      </c>
      <c r="BF45" s="256" t="str">
        <f>IF(ISBLANK(Výsledky!$MG$3),"",Výsledky!MG21)</f>
        <v/>
      </c>
      <c r="BG45" s="256" t="str">
        <f>IF(ISBLANK(Výsledky!$MN$3),"",Výsledky!MN21)</f>
        <v/>
      </c>
      <c r="BH45" s="256" t="str">
        <f>IF(ISBLANK(Výsledky!$MU$3),"",Výsledky!MU21)</f>
        <v/>
      </c>
      <c r="BI45" s="256" t="str">
        <f>IF(ISBLANK(Výsledky!$NB$3),"",Výsledky!NB21)</f>
        <v/>
      </c>
      <c r="BJ45" s="256" t="str">
        <f>IF(ISBLANK(Výsledky!$NI$3),"",Výsledky!NI21)</f>
        <v/>
      </c>
      <c r="BK45" s="256" t="str">
        <f>IF(ISBLANK(Výsledky!$NP$3),"",Výsledky!NP21)</f>
        <v/>
      </c>
      <c r="BL45" s="256" t="str">
        <f>IF(ISBLANK(Výsledky!$NW$3),"",Výsledky!NW21)</f>
        <v/>
      </c>
      <c r="BM45" s="256" t="str">
        <f>IF(ISBLANK(Výsledky!$OD$3),"",Výsledky!OD21)</f>
        <v/>
      </c>
      <c r="BN45" s="256" t="str">
        <f>IF(ISBLANK(Výsledky!$OK$3),"",Výsledky!OK21)</f>
        <v/>
      </c>
      <c r="BO45" s="256" t="str">
        <f>IF(ISBLANK(Výsledky!$OR$3),"",Výsledky!OR21)</f>
        <v/>
      </c>
      <c r="BP45" s="256" t="str">
        <f>IF(ISBLANK(Výsledky!$OY$3),"",Výsledky!OY21)</f>
        <v/>
      </c>
      <c r="BQ45" s="256" t="str">
        <f>IF(ISBLANK(Výsledky!$PF$3),"",Výsledky!PF21)</f>
        <v/>
      </c>
      <c r="BR45" s="256" t="str">
        <f>IF(ISBLANK(Výsledky!$PM$3),"",Výsledky!PM21)</f>
        <v/>
      </c>
      <c r="BS45" s="256" t="str">
        <f>IF(ISBLANK(Výsledky!$PT$3),"",Výsledky!PT21)</f>
        <v/>
      </c>
      <c r="BT45" s="256" t="str">
        <f>IF(ISBLANK(Výsledky!$QA$3),"",Výsledky!QA21)</f>
        <v/>
      </c>
      <c r="BU45" s="256" t="str">
        <f>IF(ISBLANK(Výsledky!$QH$3),"",Výsledky!QH21)</f>
        <v/>
      </c>
      <c r="BV45" s="264" t="str">
        <f>IF(ISBLANK(Výsledky!$QO$3),"",Výsledky!QO21)</f>
        <v/>
      </c>
      <c r="BW45" s="291" t="str">
        <f>IF(ISBLANK(Výsledky!$QV$3),"",Výsledky!QV21)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Tipy!A64</f>
        <v>2</v>
      </c>
      <c r="D46" s="242" t="str">
        <f>IF(Tipy!B64="","",Tipy!B64)</f>
        <v>Stanley15</v>
      </c>
      <c r="E46" s="51">
        <f>SUM(F46:J46)</f>
        <v>650</v>
      </c>
      <c r="F46" s="246">
        <f>IF(ISBLANK(Výsledky!$I$3),"-",SUM(K46:O46,Q46,S46,U46,V46,X46,Z46,AB46,AC46,AE46:AG46,AI46,AK46:AM46,AP46,AS46:AU46,AW46,AY46,BB46,BD46,BG46:BJ46,BL46,BO46,BP46,BR46,BT46,BU46))</f>
        <v>360</v>
      </c>
      <c r="G46" s="267">
        <f>IF(ISBLANK(Výsledky!$AY$3),"-",SUM(P46,T46,W46,AA46,AD46,AH46,AV46,AX46,BC46,BE46,BK46,BM46,BQ46,BS46,BV46))</f>
        <v>160</v>
      </c>
      <c r="H46" s="268">
        <f>IF(ISBLANK(Výsledky!$BM$3),"-",SUM(R46,Y46,AJ46,AO46,AQ46,AZ46))</f>
        <v>130</v>
      </c>
      <c r="I46" s="247" t="str">
        <f>IF(ISBLANK(Výsledky!$GI$3),"-",SUM(AN46,AR46,BA46,BF46,BN46,BW46))</f>
        <v>-</v>
      </c>
      <c r="J46" s="262" t="str">
        <f>IF(ISBLANK(Výsledky!$I$3),"",Výsledky!I69)</f>
        <v>-</v>
      </c>
      <c r="K46" s="265">
        <f>IF(ISBLANK(Výsledky!$P$3),"",Výsledky!P70)</f>
        <v>20</v>
      </c>
      <c r="L46" s="266">
        <f>IF(ISBLANK(Výsledky!$W$3),"",Výsledky!W70)</f>
        <v>60</v>
      </c>
      <c r="M46" s="256" t="str">
        <f>IF(ISBLANK(Výsledky!$AD$3),"",Výsledky!AD70)</f>
        <v>-</v>
      </c>
      <c r="N46" s="256" t="str">
        <f>IF(ISBLANK(Výsledky!$AK$3),"",Výsledky!AK70)</f>
        <v>-</v>
      </c>
      <c r="O46" s="256">
        <f>IF(ISBLANK(Výsledky!$AR$3),"",Výsledky!AR70)</f>
        <v>70</v>
      </c>
      <c r="P46" s="256">
        <f>IF(ISBLANK(Výsledky!$AY$3),"",Výsledky!AY70)</f>
        <v>50</v>
      </c>
      <c r="Q46" s="256">
        <f>IF(ISBLANK(Výsledky!$BF$3),"",Výsledky!BF70)</f>
        <v>20</v>
      </c>
      <c r="R46" s="256">
        <f>IF(ISBLANK(Výsledky!$BM$3),"",Výsledky!BM70)</f>
        <v>80</v>
      </c>
      <c r="S46" s="256">
        <f>IF(ISBLANK(Výsledky!$BT$3),"",Výsledky!BT70)</f>
        <v>0</v>
      </c>
      <c r="T46" s="256">
        <f>IF(ISBLANK(Výsledky!$CA$3),"",Výsledky!CA70)</f>
        <v>30</v>
      </c>
      <c r="U46" s="256">
        <f>IF(ISBLANK(Výsledky!$CH$3),"",Výsledky!CH70)</f>
        <v>0</v>
      </c>
      <c r="V46" s="256">
        <f>IF(ISBLANK(Výsledky!$CO$3),"",Výsledky!CO70)</f>
        <v>80</v>
      </c>
      <c r="W46" s="256">
        <f>IF(ISBLANK(Výsledky!$CV$3),"",Výsledky!CV70)</f>
        <v>40</v>
      </c>
      <c r="X46" s="256">
        <f>IF(ISBLANK(Výsledky!$DC$3),"",Výsledky!DC70)</f>
        <v>30</v>
      </c>
      <c r="Y46" s="256">
        <f>IF(ISBLANK(Výsledky!$DJ$3),"",Výsledky!DJ70)</f>
        <v>50</v>
      </c>
      <c r="Z46" s="256">
        <f>IF(ISBLANK(Výsledky!$DQ$3),"",Výsledky!DQ70)</f>
        <v>0</v>
      </c>
      <c r="AA46" s="256">
        <f>IF(ISBLANK(Výsledky!$DX$3),"",Výsledky!DX70)</f>
        <v>0</v>
      </c>
      <c r="AB46" s="256">
        <f>IF(ISBLANK(Výsledky!$EE$3),"",Výsledky!EE70)</f>
        <v>30</v>
      </c>
      <c r="AC46" s="256" t="str">
        <f>IF(ISBLANK(Výsledky!$EL$3),"",Výsledky!EL70)</f>
        <v>-</v>
      </c>
      <c r="AD46" s="256">
        <f>IF(ISBLANK(Výsledky!$ES$3),"",Výsledky!ES70)</f>
        <v>40</v>
      </c>
      <c r="AE46" s="256">
        <f>IF(ISBLANK(Výsledky!$EZ$3),"",Výsledky!EZ70)</f>
        <v>20</v>
      </c>
      <c r="AF46" s="256" t="str">
        <f>IF(ISBLANK(Výsledky!$FG$3),"",Výsledky!FG70)</f>
        <v>-</v>
      </c>
      <c r="AG46" s="256">
        <f>IF(ISBLANK(Výsledky!$FN$3),"",Výsledky!FN70)</f>
        <v>30</v>
      </c>
      <c r="AH46" s="256">
        <f>IF(ISBLANK(Výsledky!$FU$3),"",Výsledky!FU70)</f>
        <v>0</v>
      </c>
      <c r="AI46" s="256" t="str">
        <f>IF(ISBLANK(Výsledky!$GB$3),"",Výsledky!GB70)</f>
        <v>-</v>
      </c>
      <c r="AJ46" s="256" t="str">
        <f>IF(ISBLANK(Výsledky!$GI$3),"",Výsledky!GI70)</f>
        <v/>
      </c>
      <c r="AK46" s="256" t="str">
        <f>IF(ISBLANK(Výsledky!$GP$3),"",Výsledky!GP70)</f>
        <v/>
      </c>
      <c r="AL46" s="256" t="str">
        <f>IF(ISBLANK(Výsledky!$GW$3),"",Výsledky!GW70)</f>
        <v/>
      </c>
      <c r="AM46" s="256" t="str">
        <f>IF(ISBLANK(Výsledky!$HD$3),"",Výsledky!HD70)</f>
        <v/>
      </c>
      <c r="AN46" s="256" t="str">
        <f>IF(ISBLANK(Výsledky!$HK$3),"",Výsledky!HK70)</f>
        <v/>
      </c>
      <c r="AO46" s="256" t="str">
        <f>IF(ISBLANK(Výsledky!$HR$3),"",Výsledky!HR70)</f>
        <v/>
      </c>
      <c r="AP46" s="256" t="str">
        <f>IF(ISBLANK(Výsledky!$HY$3),"",Výsledky!HY70)</f>
        <v/>
      </c>
      <c r="AQ46" s="256" t="str">
        <f>IF(ISBLANK(Výsledky!$IF$3),"",Výsledky!IF70)</f>
        <v/>
      </c>
      <c r="AR46" s="256" t="str">
        <f>IF(ISBLANK(Výsledky!$IM$3),"",Výsledky!IM70)</f>
        <v/>
      </c>
      <c r="AS46" s="256" t="str">
        <f>IF(ISBLANK(Výsledky!$IT$3),"",Výsledky!IT70)</f>
        <v/>
      </c>
      <c r="AT46" s="256" t="str">
        <f>IF(ISBLANK(Výsledky!$JA$3),"",Výsledky!JA70)</f>
        <v/>
      </c>
      <c r="AU46" s="256" t="str">
        <f>IF(ISBLANK(Výsledky!$JH$3),"",Výsledky!JH70)</f>
        <v/>
      </c>
      <c r="AV46" s="256" t="str">
        <f>IF(ISBLANK(Výsledky!$JO$3),"",Výsledky!JO70)</f>
        <v/>
      </c>
      <c r="AW46" s="256" t="str">
        <f>IF(ISBLANK(Výsledky!$JV$3),"",Výsledky!JV70)</f>
        <v/>
      </c>
      <c r="AX46" s="256" t="str">
        <f>IF(ISBLANK(Výsledky!$KC$3),"",Výsledky!KC70)</f>
        <v/>
      </c>
      <c r="AY46" s="256" t="str">
        <f>IF(ISBLANK(Výsledky!$KJ$3),"",Výsledky!KJ70)</f>
        <v/>
      </c>
      <c r="AZ46" s="256" t="str">
        <f>IF(ISBLANK(Výsledky!$KQ$3),"",Výsledky!KQ70)</f>
        <v/>
      </c>
      <c r="BA46" s="256" t="str">
        <f>IF(ISBLANK(Výsledky!$KX$3),"",Výsledky!KX70)</f>
        <v/>
      </c>
      <c r="BB46" s="256" t="str">
        <f>IF(ISBLANK(Výsledky!$LE$3),"",Výsledky!LE70)</f>
        <v/>
      </c>
      <c r="BC46" s="256" t="str">
        <f>IF(ISBLANK(Výsledky!$LL$3),"",Výsledky!LL70)</f>
        <v/>
      </c>
      <c r="BD46" s="256" t="str">
        <f>IF(ISBLANK(Výsledky!$LS$3),"",Výsledky!LS70)</f>
        <v/>
      </c>
      <c r="BE46" s="256" t="str">
        <f>IF(ISBLANK(Výsledky!$LZ$3),"",Výsledky!LZ70)</f>
        <v/>
      </c>
      <c r="BF46" s="256" t="str">
        <f>IF(ISBLANK(Výsledky!$MG$3),"",Výsledky!MG70)</f>
        <v/>
      </c>
      <c r="BG46" s="256" t="str">
        <f>IF(ISBLANK(Výsledky!$MN$3),"",Výsledky!MN70)</f>
        <v/>
      </c>
      <c r="BH46" s="256" t="str">
        <f>IF(ISBLANK(Výsledky!$MU$3),"",Výsledky!MU70)</f>
        <v/>
      </c>
      <c r="BI46" s="256" t="str">
        <f>IF(ISBLANK(Výsledky!$NB$3),"",Výsledky!NB70)</f>
        <v/>
      </c>
      <c r="BJ46" s="256" t="str">
        <f>IF(ISBLANK(Výsledky!$NI$3),"",Výsledky!NI70)</f>
        <v/>
      </c>
      <c r="BK46" s="256" t="str">
        <f>IF(ISBLANK(Výsledky!$NP$3),"",Výsledky!NP70)</f>
        <v/>
      </c>
      <c r="BL46" s="256" t="str">
        <f>IF(ISBLANK(Výsledky!$NW$3),"",Výsledky!NW70)</f>
        <v/>
      </c>
      <c r="BM46" s="256" t="str">
        <f>IF(ISBLANK(Výsledky!$OD$3),"",Výsledky!OD70)</f>
        <v/>
      </c>
      <c r="BN46" s="256" t="str">
        <f>IF(ISBLANK(Výsledky!$OK$3),"",Výsledky!OK70)</f>
        <v/>
      </c>
      <c r="BO46" s="256" t="str">
        <f>IF(ISBLANK(Výsledky!$OR$3),"",Výsledky!OR70)</f>
        <v/>
      </c>
      <c r="BP46" s="256" t="str">
        <f>IF(ISBLANK(Výsledky!$OY$3),"",Výsledky!OY70)</f>
        <v/>
      </c>
      <c r="BQ46" s="256" t="str">
        <f>IF(ISBLANK(Výsledky!$PF$3),"",Výsledky!PF70)</f>
        <v/>
      </c>
      <c r="BR46" s="256" t="str">
        <f>IF(ISBLANK(Výsledky!$PM$3),"",Výsledky!PM70)</f>
        <v/>
      </c>
      <c r="BS46" s="256" t="str">
        <f>IF(ISBLANK(Výsledky!$PT$3),"",Výsledky!PT70)</f>
        <v/>
      </c>
      <c r="BT46" s="256" t="str">
        <f>IF(ISBLANK(Výsledky!$QA$3),"",Výsledky!QA70)</f>
        <v/>
      </c>
      <c r="BU46" s="256" t="str">
        <f>IF(ISBLANK(Výsledky!$QH$3),"",Výsledky!QH70)</f>
        <v/>
      </c>
      <c r="BV46" s="256" t="str">
        <f>IF(ISBLANK(Výsledky!$QO$3),"",Výsledky!QO70)</f>
        <v/>
      </c>
      <c r="BW46" s="291" t="str">
        <f>IF(ISBLANK(Výsledky!$QV$3),"",Výsledky!QV70)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Tipy!A23</f>
        <v>19</v>
      </c>
      <c r="D47" s="242" t="str">
        <f>IF(Tipy!B23="","",Tipy!B23)</f>
        <v>GaboLFC</v>
      </c>
      <c r="E47" s="51">
        <f>SUM(F47:J47)</f>
        <v>620</v>
      </c>
      <c r="F47" s="246">
        <f>IF(ISBLANK(Výsledky!$I$3),"-",SUM(K47:O47,Q47,S47,U47,V47,X47,Z47,AB47,AC47,AE47:AG47,AI47,AK47:AM47,AP47,AS47:AU47,AW47,AY47,BB47,BD47,BG47:BJ47,BL47,BO47,BP47,BR47,BT47,BU47))</f>
        <v>370</v>
      </c>
      <c r="G47" s="267">
        <f>IF(ISBLANK(Výsledky!$AY$3),"-",SUM(P47,T47,W47,AA47,AD47,AH47,AV47,AX47,BC47,BE47,BK47,BM47,BQ47,BS47,BV47))</f>
        <v>180</v>
      </c>
      <c r="H47" s="268">
        <f>IF(ISBLANK(Výsledky!$BM$3),"-",SUM(R47,Y47,AJ47,AO47,AQ47,AZ47))</f>
        <v>70</v>
      </c>
      <c r="I47" s="247" t="str">
        <f>IF(ISBLANK(Výsledky!$GI$3),"-",SUM(AN47,AR47,BA47,BF47,BN47,BW47))</f>
        <v>-</v>
      </c>
      <c r="J47" s="262" t="str">
        <f>IF(ISBLANK(Výsledky!$I$3),"",Výsledky!I29)</f>
        <v>-</v>
      </c>
      <c r="K47" s="265">
        <f>IF(ISBLANK(Výsledky!$P$3),"",Výsledky!P29)</f>
        <v>20</v>
      </c>
      <c r="L47" s="266">
        <f>IF(ISBLANK(Výsledky!$W$3),"",Výsledky!W29)</f>
        <v>20</v>
      </c>
      <c r="M47" s="256">
        <f>IF(ISBLANK(Výsledky!$AD$3),"",Výsledky!AD29)</f>
        <v>20</v>
      </c>
      <c r="N47" s="256">
        <f>IF(ISBLANK(Výsledky!$AK$3),"",Výsledky!AK29)</f>
        <v>20</v>
      </c>
      <c r="O47" s="256">
        <f>IF(ISBLANK(Výsledky!$AR$3),"",Výsledky!AR29)</f>
        <v>30</v>
      </c>
      <c r="P47" s="256">
        <f>IF(ISBLANK(Výsledky!$AY$3),"",Výsledky!AY29)</f>
        <v>70</v>
      </c>
      <c r="Q47" s="256">
        <f>IF(ISBLANK(Výsledky!$BF$3),"",Výsledky!BF29)</f>
        <v>40</v>
      </c>
      <c r="R47" s="256">
        <f>IF(ISBLANK(Výsledky!$BM$3),"",Výsledky!BM29)</f>
        <v>30</v>
      </c>
      <c r="S47" s="256">
        <f>IF(ISBLANK(Výsledky!$BT$3),"",Výsledky!BT29)</f>
        <v>0</v>
      </c>
      <c r="T47" s="256">
        <f>IF(ISBLANK(Výsledky!$CA$3),"",Výsledky!CA29)</f>
        <v>20</v>
      </c>
      <c r="U47" s="256">
        <f>IF(ISBLANK(Výsledky!$CH$3),"",Výsledky!CH29)</f>
        <v>0</v>
      </c>
      <c r="V47" s="256">
        <f>IF(ISBLANK(Výsledky!$CO$3),"",Výsledky!CO29)</f>
        <v>20</v>
      </c>
      <c r="W47" s="256">
        <f>IF(ISBLANK(Výsledky!$CV$3),"",Výsledky!CV29)</f>
        <v>60</v>
      </c>
      <c r="X47" s="256">
        <f>IF(ISBLANK(Výsledky!$DC$3),"",Výsledky!DC29)</f>
        <v>50</v>
      </c>
      <c r="Y47" s="256">
        <f>IF(ISBLANK(Výsledky!$DJ$3),"",Výsledky!DJ29)</f>
        <v>40</v>
      </c>
      <c r="Z47" s="256">
        <f>IF(ISBLANK(Výsledky!$DQ$3),"",Výsledky!DQ29)</f>
        <v>0</v>
      </c>
      <c r="AA47" s="256">
        <f>IF(ISBLANK(Výsledky!$DX$3),"",Výsledky!DX29)</f>
        <v>0</v>
      </c>
      <c r="AB47" s="256">
        <f>IF(ISBLANK(Výsledky!$EE$3),"",Výsledky!EE29)</f>
        <v>50</v>
      </c>
      <c r="AC47" s="256">
        <f>IF(ISBLANK(Výsledky!$EL$3),"",Výsledky!EL29)</f>
        <v>0</v>
      </c>
      <c r="AD47" s="256">
        <f>IF(ISBLANK(Výsledky!$ES$3),"",Výsledky!ES29)</f>
        <v>30</v>
      </c>
      <c r="AE47" s="256">
        <f>IF(ISBLANK(Výsledky!$EZ$3),"",Výsledky!EZ29)</f>
        <v>20</v>
      </c>
      <c r="AF47" s="256">
        <f>IF(ISBLANK(Výsledky!$FG$3),"",Výsledky!FG29)</f>
        <v>50</v>
      </c>
      <c r="AG47" s="256">
        <f>IF(ISBLANK(Výsledky!$FN$3),"",Výsledky!FN29)</f>
        <v>30</v>
      </c>
      <c r="AH47" s="256">
        <f>IF(ISBLANK(Výsledky!$FU$3),"",Výsledky!FU29)</f>
        <v>0</v>
      </c>
      <c r="AI47" s="256">
        <f>IF(ISBLANK(Výsledky!$GB$3),"",Výsledky!GB29)</f>
        <v>0</v>
      </c>
      <c r="AJ47" s="256" t="str">
        <f>IF(ISBLANK(Výsledky!$GI$3),"",Výsledky!GI29)</f>
        <v/>
      </c>
      <c r="AK47" s="256" t="str">
        <f>IF(ISBLANK(Výsledky!$GP$3),"",Výsledky!GP29)</f>
        <v/>
      </c>
      <c r="AL47" s="256" t="str">
        <f>IF(ISBLANK(Výsledky!$GW$3),"",Výsledky!GW29)</f>
        <v/>
      </c>
      <c r="AM47" s="256" t="str">
        <f>IF(ISBLANK(Výsledky!$HD$3),"",Výsledky!HD29)</f>
        <v/>
      </c>
      <c r="AN47" s="256" t="str">
        <f>IF(ISBLANK(Výsledky!$HK$3),"",Výsledky!HK29)</f>
        <v/>
      </c>
      <c r="AO47" s="256" t="str">
        <f>IF(ISBLANK(Výsledky!$HR$3),"",Výsledky!HR29)</f>
        <v/>
      </c>
      <c r="AP47" s="256" t="str">
        <f>IF(ISBLANK(Výsledky!$HY$3),"",Výsledky!HY29)</f>
        <v/>
      </c>
      <c r="AQ47" s="256" t="str">
        <f>IF(ISBLANK(Výsledky!$IF$3),"",Výsledky!IF29)</f>
        <v/>
      </c>
      <c r="AR47" s="256" t="str">
        <f>IF(ISBLANK(Výsledky!$IM$3),"",Výsledky!IM29)</f>
        <v/>
      </c>
      <c r="AS47" s="256" t="str">
        <f>IF(ISBLANK(Výsledky!$IT$3),"",Výsledky!IT29)</f>
        <v/>
      </c>
      <c r="AT47" s="256" t="str">
        <f>IF(ISBLANK(Výsledky!$JA$3),"",Výsledky!JA29)</f>
        <v/>
      </c>
      <c r="AU47" s="256" t="str">
        <f>IF(ISBLANK(Výsledky!$JH$3),"",Výsledky!JH29)</f>
        <v/>
      </c>
      <c r="AV47" s="256" t="str">
        <f>IF(ISBLANK(Výsledky!$JO$3),"",Výsledky!JO29)</f>
        <v/>
      </c>
      <c r="AW47" s="256" t="str">
        <f>IF(ISBLANK(Výsledky!$JV$3),"",Výsledky!JV29)</f>
        <v/>
      </c>
      <c r="AX47" s="256" t="str">
        <f>IF(ISBLANK(Výsledky!$KC$3),"",Výsledky!KC29)</f>
        <v/>
      </c>
      <c r="AY47" s="256" t="str">
        <f>IF(ISBLANK(Výsledky!$KJ$3),"",Výsledky!KJ29)</f>
        <v/>
      </c>
      <c r="AZ47" s="256" t="str">
        <f>IF(ISBLANK(Výsledky!$KQ$3),"",Výsledky!KQ29)</f>
        <v/>
      </c>
      <c r="BA47" s="256" t="str">
        <f>IF(ISBLANK(Výsledky!$KX$3),"",Výsledky!KX29)</f>
        <v/>
      </c>
      <c r="BB47" s="256" t="str">
        <f>IF(ISBLANK(Výsledky!$LE$3),"",Výsledky!LE29)</f>
        <v/>
      </c>
      <c r="BC47" s="256" t="str">
        <f>IF(ISBLANK(Výsledky!$LL$3),"",Výsledky!LL29)</f>
        <v/>
      </c>
      <c r="BD47" s="256" t="str">
        <f>IF(ISBLANK(Výsledky!$LS$3),"",Výsledky!LS29)</f>
        <v/>
      </c>
      <c r="BE47" s="256" t="str">
        <f>IF(ISBLANK(Výsledky!$LZ$3),"",Výsledky!LZ29)</f>
        <v/>
      </c>
      <c r="BF47" s="256" t="str">
        <f>IF(ISBLANK(Výsledky!$MG$3),"",Výsledky!MG29)</f>
        <v/>
      </c>
      <c r="BG47" s="256" t="str">
        <f>IF(ISBLANK(Výsledky!$MN$3),"",Výsledky!MN29)</f>
        <v/>
      </c>
      <c r="BH47" s="256" t="str">
        <f>IF(ISBLANK(Výsledky!$MU$3),"",Výsledky!MU29)</f>
        <v/>
      </c>
      <c r="BI47" s="256" t="str">
        <f>IF(ISBLANK(Výsledky!$NB$3),"",Výsledky!NB29)</f>
        <v/>
      </c>
      <c r="BJ47" s="256" t="str">
        <f>IF(ISBLANK(Výsledky!$NI$3),"",Výsledky!NI29)</f>
        <v/>
      </c>
      <c r="BK47" s="256" t="str">
        <f>IF(ISBLANK(Výsledky!$NP$3),"",Výsledky!NP29)</f>
        <v/>
      </c>
      <c r="BL47" s="256" t="str">
        <f>IF(ISBLANK(Výsledky!$NW$3),"",Výsledky!NW29)</f>
        <v/>
      </c>
      <c r="BM47" s="256" t="str">
        <f>IF(ISBLANK(Výsledky!$OD$3),"",Výsledky!OD29)</f>
        <v/>
      </c>
      <c r="BN47" s="256" t="str">
        <f>IF(ISBLANK(Výsledky!$OK$3),"",Výsledky!OK29)</f>
        <v/>
      </c>
      <c r="BO47" s="256" t="str">
        <f>IF(ISBLANK(Výsledky!$OR$3),"",Výsledky!OR29)</f>
        <v/>
      </c>
      <c r="BP47" s="256" t="str">
        <f>IF(ISBLANK(Výsledky!$OY$3),"",Výsledky!OY29)</f>
        <v/>
      </c>
      <c r="BQ47" s="256" t="str">
        <f>IF(ISBLANK(Výsledky!$PF$3),"",Výsledky!PF29)</f>
        <v/>
      </c>
      <c r="BR47" s="256" t="str">
        <f>IF(ISBLANK(Výsledky!$PM$3),"",Výsledky!PM29)</f>
        <v/>
      </c>
      <c r="BS47" s="256" t="str">
        <f>IF(ISBLANK(Výsledky!$PT$3),"",Výsledky!PT29)</f>
        <v/>
      </c>
      <c r="BT47" s="256" t="str">
        <f>IF(ISBLANK(Výsledky!$QA$3),"",Výsledky!QA29)</f>
        <v/>
      </c>
      <c r="BU47" s="256" t="str">
        <f>IF(ISBLANK(Výsledky!$QH$3),"",Výsledky!QH29)</f>
        <v/>
      </c>
      <c r="BV47" s="256" t="str">
        <f>IF(ISBLANK(Výsledky!$QO$3),"",Výsledky!QO29)</f>
        <v/>
      </c>
      <c r="BW47" s="291" t="str">
        <f>IF(ISBLANK(Výsledky!$QV$3),"",Výsledky!QV29)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620</v>
      </c>
      <c r="F48" s="246">
        <f>IF(ISBLANK(Výsledky!$I$3),"-",SUM(K48:O48,Q48,S48,U48,V48,X48,Z48,AB48,AC48,AE48:AG48,AI48,AK48:AM48,AP48,AS48:AU48,AW48,AY48,BB48,BD48,BG48:BJ48,BL48,BO48,BP48,BR48,BT48,BU48))</f>
        <v>460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50</v>
      </c>
      <c r="I48" s="247" t="str">
        <f>IF(ISBLANK(Výsledky!$GI$3),"-",SUM(AN48,AR48,BA48,BF48,BN48,BW48))</f>
        <v>-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 t="str">
        <f>IF(ISBLANK(Výsledky!$GI$3),"",Výsledky!GI22)</f>
        <v/>
      </c>
      <c r="AK48" s="256" t="str">
        <f>IF(ISBLANK(Výsledky!$GP$3),"",Výsledky!GP22)</f>
        <v/>
      </c>
      <c r="AL48" s="256" t="str">
        <f>IF(ISBLANK(Výsledky!$GW$3),"",Výsledky!GW22)</f>
        <v/>
      </c>
      <c r="AM48" s="256" t="str">
        <f>IF(ISBLANK(Výsledky!$HD$3),"",Výsledky!HD22)</f>
        <v/>
      </c>
      <c r="AN48" s="256" t="str">
        <f>IF(ISBLANK(Výsledky!$HK$3),"",Výsledky!HK22)</f>
        <v/>
      </c>
      <c r="AO48" s="256" t="str">
        <f>IF(ISBLANK(Výsledky!$HR$3),"",Výsledky!HR22)</f>
        <v/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Tipy!A10</f>
        <v>68</v>
      </c>
      <c r="D49" s="242" t="str">
        <f>IF(Tipy!B10="","",Tipy!B10)</f>
        <v>Balky</v>
      </c>
      <c r="E49" s="51">
        <f>SUM(F49:J49)</f>
        <v>620</v>
      </c>
      <c r="F49" s="246">
        <f>IF(ISBLANK(Výsledky!$I$3),"-",SUM(K49:O49,Q49,S49,U49,V49,X49,Z49,AB49,AC49,AE49:AG49,AI49,AK49:AM49,AP49,AS49:AU49,AW49,AY49,BB49,BD49,BG49:BJ49,BL49,BO49,BP49,BR49,BT49,BU49))</f>
        <v>410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40</v>
      </c>
      <c r="I49" s="247" t="str">
        <f>IF(ISBLANK(Výsledky!$GI$3),"-",SUM(AN49,AR49,BA49,BF49,BN49,BW49))</f>
        <v>-</v>
      </c>
      <c r="J49" s="262" t="str">
        <f>IF(ISBLANK(Výsledky!$I$3),"",Výsledky!I16)</f>
        <v>-</v>
      </c>
      <c r="K49" s="265">
        <f>IF(ISBLANK(Výsledky!$P$3),"",Výsledky!P16)</f>
        <v>20</v>
      </c>
      <c r="L49" s="266">
        <f>IF(ISBLANK(Výsledky!$W$3),"",Výsledky!W16)</f>
        <v>50</v>
      </c>
      <c r="M49" s="256" t="str">
        <f>IF(ISBLANK(Výsledky!$AD$3),"",Výsledky!AD16)</f>
        <v>-</v>
      </c>
      <c r="N49" s="256">
        <f>IF(ISBLANK(Výsledky!$AK$3),"",Výsledky!AK16)</f>
        <v>40</v>
      </c>
      <c r="O49" s="256">
        <f>IF(ISBLANK(Výsledky!$AR$3),"",Výsledky!AR16)</f>
        <v>60</v>
      </c>
      <c r="P49" s="256">
        <f>IF(ISBLANK(Výsledky!$AY$3),"",Výsledky!AY16)</f>
        <v>70</v>
      </c>
      <c r="Q49" s="256">
        <f>IF(ISBLANK(Výsledky!$BF$3),"",Výsledky!BF16)</f>
        <v>50</v>
      </c>
      <c r="R49" s="256" t="str">
        <f>IF(ISBLANK(Výsledky!$BM$3),"",Výsledky!BM16)</f>
        <v>-</v>
      </c>
      <c r="S49" s="256" t="str">
        <f>IF(ISBLANK(Výsledky!$BT$3),"",Výsledky!BT16)</f>
        <v>-</v>
      </c>
      <c r="T49" s="256">
        <f>IF(ISBLANK(Výsledky!$CA$3),"",Výsledky!CA16)</f>
        <v>40</v>
      </c>
      <c r="U49" s="256">
        <f>IF(ISBLANK(Výsledky!$CH$3),"",Výsledky!CH16)</f>
        <v>0</v>
      </c>
      <c r="V49" s="256">
        <f>IF(ISBLANK(Výsledky!$CO$3),"",Výsledky!CO16)</f>
        <v>40</v>
      </c>
      <c r="W49" s="256" t="str">
        <f>IF(ISBLANK(Výsledky!$CV$3),"",Výsledky!CV16)</f>
        <v>-</v>
      </c>
      <c r="X49" s="256">
        <f>IF(ISBLANK(Výsledky!$DC$3),"",Výsledky!DC16)</f>
        <v>50</v>
      </c>
      <c r="Y49" s="256">
        <f>IF(ISBLANK(Výsledky!$DJ$3),"",Výsledky!DJ16)</f>
        <v>40</v>
      </c>
      <c r="Z49" s="256">
        <f>IF(ISBLANK(Výsledky!$DQ$3),"",Výsledky!DQ16)</f>
        <v>0</v>
      </c>
      <c r="AA49" s="256">
        <f>IF(ISBLANK(Výsledky!$DX$3),"",Výsledky!DX16)</f>
        <v>20</v>
      </c>
      <c r="AB49" s="256">
        <f>IF(ISBLANK(Výsledky!$EE$3),"",Výsledky!EE16)</f>
        <v>40</v>
      </c>
      <c r="AC49" s="256">
        <f>IF(ISBLANK(Výsledky!$EL$3),"",Výsledky!EL16)</f>
        <v>20</v>
      </c>
      <c r="AD49" s="256">
        <f>IF(ISBLANK(Výsledky!$ES$3),"",Výsledky!ES16)</f>
        <v>40</v>
      </c>
      <c r="AE49" s="256" t="str">
        <f>IF(ISBLANK(Výsledky!$EZ$3),"",Výsledky!EZ16)</f>
        <v>-</v>
      </c>
      <c r="AF49" s="256" t="str">
        <f>IF(ISBLANK(Výsledky!$FG$3),"",Výsledky!FG16)</f>
        <v>-</v>
      </c>
      <c r="AG49" s="256">
        <f>IF(ISBLANK(Výsledky!$FN$3),"",Výsledky!FN16)</f>
        <v>40</v>
      </c>
      <c r="AH49" s="256">
        <f>IF(ISBLANK(Výsledky!$FU$3),"",Výsledky!FU16)</f>
        <v>0</v>
      </c>
      <c r="AI49" s="256">
        <f>IF(ISBLANK(Výsledky!$GB$3),"",Výsledky!GB16)</f>
        <v>0</v>
      </c>
      <c r="AJ49" s="256" t="str">
        <f>IF(ISBLANK(Výsledky!$GI$3),"",Výsledky!GI16)</f>
        <v/>
      </c>
      <c r="AK49" s="256" t="str">
        <f>IF(ISBLANK(Výsledky!$GP$3),"",Výsledky!GP16)</f>
        <v/>
      </c>
      <c r="AL49" s="256" t="str">
        <f>IF(ISBLANK(Výsledky!$GW$3),"",Výsledky!GW16)</f>
        <v/>
      </c>
      <c r="AM49" s="256" t="str">
        <f>IF(ISBLANK(Výsledky!$HD$3),"",Výsledky!HD16)</f>
        <v/>
      </c>
      <c r="AN49" s="256" t="str">
        <f>IF(ISBLANK(Výsledky!$HK$3),"",Výsledky!HK16)</f>
        <v/>
      </c>
      <c r="AO49" s="256" t="str">
        <f>IF(ISBLANK(Výsledky!$HR$3),"",Výsledky!HR16)</f>
        <v/>
      </c>
      <c r="AP49" s="256" t="str">
        <f>IF(ISBLANK(Výsledky!$HY$3),"",Výsledky!HY16)</f>
        <v/>
      </c>
      <c r="AQ49" s="256" t="str">
        <f>IF(ISBLANK(Výsledky!$IF$3),"",Výsledky!IF16)</f>
        <v/>
      </c>
      <c r="AR49" s="256" t="str">
        <f>IF(ISBLANK(Výsledky!$IM$3),"",Výsledky!IM16)</f>
        <v/>
      </c>
      <c r="AS49" s="256" t="str">
        <f>IF(ISBLANK(Výsledky!$IT$3),"",Výsledky!IT16)</f>
        <v/>
      </c>
      <c r="AT49" s="256" t="str">
        <f>IF(ISBLANK(Výsledky!$JA$3),"",Výsledky!JA16)</f>
        <v/>
      </c>
      <c r="AU49" s="256" t="str">
        <f>IF(ISBLANK(Výsledky!$JH$3),"",Výsledky!JH16)</f>
        <v/>
      </c>
      <c r="AV49" s="256" t="str">
        <f>IF(ISBLANK(Výsledky!$JO$3),"",Výsledky!JO16)</f>
        <v/>
      </c>
      <c r="AW49" s="256" t="str">
        <f>IF(ISBLANK(Výsledky!$JV$3),"",Výsledky!JV16)</f>
        <v/>
      </c>
      <c r="AX49" s="256" t="str">
        <f>IF(ISBLANK(Výsledky!$KC$3),"",Výsledky!KC16)</f>
        <v/>
      </c>
      <c r="AY49" s="256" t="str">
        <f>IF(ISBLANK(Výsledky!$KJ$3),"",Výsledky!KJ16)</f>
        <v/>
      </c>
      <c r="AZ49" s="256" t="str">
        <f>IF(ISBLANK(Výsledky!$KQ$3),"",Výsledky!KQ16)</f>
        <v/>
      </c>
      <c r="BA49" s="256" t="str">
        <f>IF(ISBLANK(Výsledky!$KX$3),"",Výsledky!KX16)</f>
        <v/>
      </c>
      <c r="BB49" s="256" t="str">
        <f>IF(ISBLANK(Výsledky!$LE$3),"",Výsledky!LE16)</f>
        <v/>
      </c>
      <c r="BC49" s="256" t="str">
        <f>IF(ISBLANK(Výsledky!$LL$3),"",Výsledky!LL16)</f>
        <v/>
      </c>
      <c r="BD49" s="256" t="str">
        <f>IF(ISBLANK(Výsledky!$LS$3),"",Výsledky!LS16)</f>
        <v/>
      </c>
      <c r="BE49" s="256" t="str">
        <f>IF(ISBLANK(Výsledky!$LZ$3),"",Výsledky!LZ16)</f>
        <v/>
      </c>
      <c r="BF49" s="256" t="str">
        <f>IF(ISBLANK(Výsledky!$MG$3),"",Výsledky!MG16)</f>
        <v/>
      </c>
      <c r="BG49" s="256" t="str">
        <f>IF(ISBLANK(Výsledky!$MN$3),"",Výsledky!MN16)</f>
        <v/>
      </c>
      <c r="BH49" s="256" t="str">
        <f>IF(ISBLANK(Výsledky!$MU$3),"",Výsledky!MU16)</f>
        <v/>
      </c>
      <c r="BI49" s="256" t="str">
        <f>IF(ISBLANK(Výsledky!$NB$3),"",Výsledky!NB16)</f>
        <v/>
      </c>
      <c r="BJ49" s="256" t="str">
        <f>IF(ISBLANK(Výsledky!$NI$3),"",Výsledky!NI16)</f>
        <v/>
      </c>
      <c r="BK49" s="256" t="str">
        <f>IF(ISBLANK(Výsledky!$NP$3),"",Výsledky!NP16)</f>
        <v/>
      </c>
      <c r="BL49" s="256" t="str">
        <f>IF(ISBLANK(Výsledky!$NW$3),"",Výsledky!NW16)</f>
        <v/>
      </c>
      <c r="BM49" s="256" t="str">
        <f>IF(ISBLANK(Výsledky!$OD$3),"",Výsledky!OD16)</f>
        <v/>
      </c>
      <c r="BN49" s="256" t="str">
        <f>IF(ISBLANK(Výsledky!$OK$3),"",Výsledky!OK16)</f>
        <v/>
      </c>
      <c r="BO49" s="256" t="str">
        <f>IF(ISBLANK(Výsledky!$OR$3),"",Výsledky!OR16)</f>
        <v/>
      </c>
      <c r="BP49" s="256" t="str">
        <f>IF(ISBLANK(Výsledky!$OY$3),"",Výsledky!OY16)</f>
        <v/>
      </c>
      <c r="BQ49" s="256" t="str">
        <f>IF(ISBLANK(Výsledky!$PF$3),"",Výsledky!PF16)</f>
        <v/>
      </c>
      <c r="BR49" s="256" t="str">
        <f>IF(ISBLANK(Výsledky!$PM$3),"",Výsledky!PM16)</f>
        <v/>
      </c>
      <c r="BS49" s="256" t="str">
        <f>IF(ISBLANK(Výsledky!$PT$3),"",Výsledky!PT16)</f>
        <v/>
      </c>
      <c r="BT49" s="256" t="str">
        <f>IF(ISBLANK(Výsledky!$QA$3),"",Výsledky!QA16)</f>
        <v/>
      </c>
      <c r="BU49" s="256" t="str">
        <f>IF(ISBLANK(Výsledky!$QH$3),"",Výsledky!QH16)</f>
        <v/>
      </c>
      <c r="BV49" s="256" t="str">
        <f>IF(ISBLANK(Výsledky!$QO$3),"",Výsledky!QO16)</f>
        <v/>
      </c>
      <c r="BW49" s="291" t="str">
        <f>IF(ISBLANK(Výsledky!$QV$3),"",Výsledky!QV16)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 t="str">
        <f>IF(ISBLANK(Výsledky!$GI$3),"-",SUM(AN50,AR50,BA50,BF50,BN50,BW50))</f>
        <v>-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/>
      </c>
      <c r="AK50" s="256" t="str">
        <f>IF(ISBLANK(Výsledky!$GP$3),"",Výsledky!GP80)</f>
        <v/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Tipy!A14</f>
        <v>35</v>
      </c>
      <c r="D51" s="242" t="str">
        <f>IF(Tipy!B14="","",Tipy!B14)</f>
        <v>Burton</v>
      </c>
      <c r="E51" s="51">
        <f>SUM(F51:J51)</f>
        <v>610</v>
      </c>
      <c r="F51" s="246">
        <f>IF(ISBLANK(Výsledky!$I$3),"-",SUM(K51:O51,Q51,S51,U51,V51,X51,Z51,AB51,AC51,AE51:AG51,AI51,AK51:AM51,AP51,AS51:AU51,AW51,AY51,BB51,BD51,BG51:BJ51,BL51,BO51,BP51,BR51,BT51,BU51))</f>
        <v>380</v>
      </c>
      <c r="G51" s="267">
        <f>IF(ISBLANK(Výsledky!$AY$3),"-",SUM(P51,T51,W51,AA51,AD51,AH51,AV51,AX51,BC51,BE51,BK51,BM51,BQ51,BS51,BV51))</f>
        <v>170</v>
      </c>
      <c r="H51" s="268">
        <f>IF(ISBLANK(Výsledky!$BM$3),"-",SUM(R51,Y51,AJ51,AO51,AQ51,AZ51))</f>
        <v>60</v>
      </c>
      <c r="I51" s="247" t="str">
        <f>IF(ISBLANK(Výsledky!$GI$3),"-",SUM(AN51,AR51,BA51,BF51,BN51,BW51))</f>
        <v>-</v>
      </c>
      <c r="J51" s="262" t="str">
        <f>IF(ISBLANK(Výsledky!$I$3),"",Výsledky!I20)</f>
        <v>-</v>
      </c>
      <c r="K51" s="265">
        <f>IF(ISBLANK(Výsledky!$P$3),"",Výsledky!P20)</f>
        <v>40</v>
      </c>
      <c r="L51" s="266">
        <f>IF(ISBLANK(Výsledky!$W$3),"",Výsledky!W20)</f>
        <v>20</v>
      </c>
      <c r="M51" s="256" t="str">
        <f>IF(ISBLANK(Výsledky!$AD$3),"",Výsledky!AD20)</f>
        <v>-</v>
      </c>
      <c r="N51" s="256">
        <f>IF(ISBLANK(Výsledky!$AK$3),"",Výsledky!AK20)</f>
        <v>40</v>
      </c>
      <c r="O51" s="256">
        <f>IF(ISBLANK(Výsledky!$AR$3),"",Výsledky!AR20)</f>
        <v>0</v>
      </c>
      <c r="P51" s="256">
        <f>IF(ISBLANK(Výsledky!$AY$3),"",Výsledky!AY20)</f>
        <v>50</v>
      </c>
      <c r="Q51" s="256">
        <f>IF(ISBLANK(Výsledky!$BF$3),"",Výsledky!BF20)</f>
        <v>80</v>
      </c>
      <c r="R51" s="256">
        <f>IF(ISBLANK(Výsledky!$BM$3),"",Výsledky!BM20)</f>
        <v>60</v>
      </c>
      <c r="S51" s="256">
        <f>IF(ISBLANK(Výsledky!$BT$3),"",Výsledky!BT20)</f>
        <v>10</v>
      </c>
      <c r="T51" s="256">
        <f>IF(ISBLANK(Výsledky!$CA$3),"",Výsledky!CA20)</f>
        <v>20</v>
      </c>
      <c r="U51" s="256">
        <f>IF(ISBLANK(Výsledky!$CH$3),"",Výsledky!CH20)</f>
        <v>0</v>
      </c>
      <c r="V51" s="256">
        <f>IF(ISBLANK(Výsledky!$CO$3),"",Výsledky!CO20)</f>
        <v>60</v>
      </c>
      <c r="W51" s="256">
        <f>IF(ISBLANK(Výsledky!$CV$3),"",Výsledky!CV20)</f>
        <v>40</v>
      </c>
      <c r="X51" s="256">
        <f>IF(ISBLANK(Výsledky!$DC$3),"",Výsledky!DC20)</f>
        <v>40</v>
      </c>
      <c r="Y51" s="256" t="str">
        <f>IF(ISBLANK(Výsledky!$DJ$3),"",Výsledky!DJ20)</f>
        <v>-</v>
      </c>
      <c r="Z51" s="256">
        <f>IF(ISBLANK(Výsledky!$DQ$3),"",Výsledky!DQ20)</f>
        <v>0</v>
      </c>
      <c r="AA51" s="256">
        <f>IF(ISBLANK(Výsledky!$DX$3),"",Výsledky!DX20)</f>
        <v>0</v>
      </c>
      <c r="AB51" s="256">
        <f>IF(ISBLANK(Výsledky!$EE$3),"",Výsledky!EE20)</f>
        <v>30</v>
      </c>
      <c r="AC51" s="256">
        <f>IF(ISBLANK(Výsledky!$EL$3),"",Výsledky!EL20)</f>
        <v>20</v>
      </c>
      <c r="AD51" s="256">
        <f>IF(ISBLANK(Výsledky!$ES$3),"",Výsledky!ES20)</f>
        <v>50</v>
      </c>
      <c r="AE51" s="256">
        <f>IF(ISBLANK(Výsledky!$EZ$3),"",Výsledky!EZ20)</f>
        <v>20</v>
      </c>
      <c r="AF51" s="256">
        <f>IF(ISBLANK(Výsledky!$FG$3),"",Výsledky!FG20)</f>
        <v>20</v>
      </c>
      <c r="AG51" s="256" t="str">
        <f>IF(ISBLANK(Výsledky!$FN$3),"",Výsledky!FN20)</f>
        <v>-</v>
      </c>
      <c r="AH51" s="256">
        <f>IF(ISBLANK(Výsledky!$FU$3),"",Výsledky!FU20)</f>
        <v>10</v>
      </c>
      <c r="AI51" s="256">
        <f>IF(ISBLANK(Výsledky!$GB$3),"",Výsledky!GB20)</f>
        <v>0</v>
      </c>
      <c r="AJ51" s="256" t="str">
        <f>IF(ISBLANK(Výsledky!$GI$3),"",Výsledky!GI20)</f>
        <v/>
      </c>
      <c r="AK51" s="256" t="str">
        <f>IF(ISBLANK(Výsledky!$GP$3),"",Výsledky!GP20)</f>
        <v/>
      </c>
      <c r="AL51" s="256" t="str">
        <f>IF(ISBLANK(Výsledky!$GW$3),"",Výsledky!GW20)</f>
        <v/>
      </c>
      <c r="AM51" s="256" t="str">
        <f>IF(ISBLANK(Výsledky!$HD$3),"",Výsledky!HD20)</f>
        <v/>
      </c>
      <c r="AN51" s="256" t="str">
        <f>IF(ISBLANK(Výsledky!$HK$3),"",Výsledky!HK20)</f>
        <v/>
      </c>
      <c r="AO51" s="256" t="str">
        <f>IF(ISBLANK(Výsledky!$HR$3),"",Výsledky!HR20)</f>
        <v/>
      </c>
      <c r="AP51" s="256" t="str">
        <f>IF(ISBLANK(Výsledky!$HY$3),"",Výsledky!HY20)</f>
        <v/>
      </c>
      <c r="AQ51" s="256" t="str">
        <f>IF(ISBLANK(Výsledky!$IF$3),"",Výsledky!IF20)</f>
        <v/>
      </c>
      <c r="AR51" s="256" t="str">
        <f>IF(ISBLANK(Výsledky!$IM$3),"",Výsledky!IM20)</f>
        <v/>
      </c>
      <c r="AS51" s="256" t="str">
        <f>IF(ISBLANK(Výsledky!$IT$3),"",Výsledky!IT20)</f>
        <v/>
      </c>
      <c r="AT51" s="256" t="str">
        <f>IF(ISBLANK(Výsledky!$JA$3),"",Výsledky!JA20)</f>
        <v/>
      </c>
      <c r="AU51" s="256" t="str">
        <f>IF(ISBLANK(Výsledky!$JH$3),"",Výsledky!JH20)</f>
        <v/>
      </c>
      <c r="AV51" s="256" t="str">
        <f>IF(ISBLANK(Výsledky!$JO$3),"",Výsledky!JO20)</f>
        <v/>
      </c>
      <c r="AW51" s="256" t="str">
        <f>IF(ISBLANK(Výsledky!$JV$3),"",Výsledky!JV20)</f>
        <v/>
      </c>
      <c r="AX51" s="256" t="str">
        <f>IF(ISBLANK(Výsledky!$KC$3),"",Výsledky!KC20)</f>
        <v/>
      </c>
      <c r="AY51" s="256" t="str">
        <f>IF(ISBLANK(Výsledky!$KJ$3),"",Výsledky!KJ20)</f>
        <v/>
      </c>
      <c r="AZ51" s="256" t="str">
        <f>IF(ISBLANK(Výsledky!$KQ$3),"",Výsledky!KQ20)</f>
        <v/>
      </c>
      <c r="BA51" s="256" t="str">
        <f>IF(ISBLANK(Výsledky!$KX$3),"",Výsledky!KX20)</f>
        <v/>
      </c>
      <c r="BB51" s="256" t="str">
        <f>IF(ISBLANK(Výsledky!$LE$3),"",Výsledky!LE20)</f>
        <v/>
      </c>
      <c r="BC51" s="256" t="str">
        <f>IF(ISBLANK(Výsledky!$LL$3),"",Výsledky!LL20)</f>
        <v/>
      </c>
      <c r="BD51" s="256" t="str">
        <f>IF(ISBLANK(Výsledky!$LS$3),"",Výsledky!LS20)</f>
        <v/>
      </c>
      <c r="BE51" s="256" t="str">
        <f>IF(ISBLANK(Výsledky!$LZ$3),"",Výsledky!LZ20)</f>
        <v/>
      </c>
      <c r="BF51" s="256" t="str">
        <f>IF(ISBLANK(Výsledky!$MG$3),"",Výsledky!MG20)</f>
        <v/>
      </c>
      <c r="BG51" s="256" t="str">
        <f>IF(ISBLANK(Výsledky!$MN$3),"",Výsledky!MN20)</f>
        <v/>
      </c>
      <c r="BH51" s="256" t="str">
        <f>IF(ISBLANK(Výsledky!$MU$3),"",Výsledky!MU20)</f>
        <v/>
      </c>
      <c r="BI51" s="256" t="str">
        <f>IF(ISBLANK(Výsledky!$NB$3),"",Výsledky!NB20)</f>
        <v/>
      </c>
      <c r="BJ51" s="256" t="str">
        <f>IF(ISBLANK(Výsledky!$NI$3),"",Výsledky!NI20)</f>
        <v/>
      </c>
      <c r="BK51" s="256" t="str">
        <f>IF(ISBLANK(Výsledky!$NP$3),"",Výsledky!NP20)</f>
        <v/>
      </c>
      <c r="BL51" s="256" t="str">
        <f>IF(ISBLANK(Výsledky!$NW$3),"",Výsledky!NW20)</f>
        <v/>
      </c>
      <c r="BM51" s="256" t="str">
        <f>IF(ISBLANK(Výsledky!$OD$3),"",Výsledky!OD20)</f>
        <v/>
      </c>
      <c r="BN51" s="256" t="str">
        <f>IF(ISBLANK(Výsledky!$OK$3),"",Výsledky!OK20)</f>
        <v/>
      </c>
      <c r="BO51" s="256" t="str">
        <f>IF(ISBLANK(Výsledky!$OR$3),"",Výsledky!OR20)</f>
        <v/>
      </c>
      <c r="BP51" s="256" t="str">
        <f>IF(ISBLANK(Výsledky!$OY$3),"",Výsledky!OY20)</f>
        <v/>
      </c>
      <c r="BQ51" s="256" t="str">
        <f>IF(ISBLANK(Výsledky!$PF$3),"",Výsledky!PF20)</f>
        <v/>
      </c>
      <c r="BR51" s="256" t="str">
        <f>IF(ISBLANK(Výsledky!$PM$3),"",Výsledky!PM20)</f>
        <v/>
      </c>
      <c r="BS51" s="256" t="str">
        <f>IF(ISBLANK(Výsledky!$PT$3),"",Výsledky!PT20)</f>
        <v/>
      </c>
      <c r="BT51" s="256" t="str">
        <f>IF(ISBLANK(Výsledky!$QA$3),"",Výsledky!QA20)</f>
        <v/>
      </c>
      <c r="BU51" s="256" t="str">
        <f>IF(ISBLANK(Výsledky!$QH$3),"",Výsledky!QH20)</f>
        <v/>
      </c>
      <c r="BV51" s="256" t="str">
        <f>IF(ISBLANK(Výsledky!$QO$3),"",Výsledky!QO20)</f>
        <v/>
      </c>
      <c r="BW51" s="291" t="str">
        <f>IF(ISBLANK(Výsledky!$QV$3),"",Výsledky!QV20)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Tipy!A31</f>
        <v>51</v>
      </c>
      <c r="D52" s="242" t="str">
        <f>IF(Tipy!B31="","",Tipy!B31)</f>
        <v>kwop</v>
      </c>
      <c r="E52" s="51">
        <f>SUM(F52:J52)</f>
        <v>600</v>
      </c>
      <c r="F52" s="246">
        <f>IF(ISBLANK(Výsledky!$I$3),"-",SUM(K52:O52,Q52,S52,U52,V52,X52,Z52,AB52,AC52,AE52:AG52,AI52,AK52:AM52,AP52,AS52:AU52,AW52,AY52,BB52,BD52,BG52:BJ52,BL52,BO52,BP52,BR52,BT52,BU52))</f>
        <v>330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90</v>
      </c>
      <c r="I52" s="247" t="str">
        <f>IF(ISBLANK(Výsledky!$GI$3),"-",SUM(AN52,AR52,BA52,BF52,BN52,BW52))</f>
        <v>-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 t="str">
        <f>IF(ISBLANK(Výsledky!$GI$3),"",Výsledky!GI37)</f>
        <v/>
      </c>
      <c r="AK52" s="256" t="str">
        <f>IF(ISBLANK(Výsledky!$GP$3),"",Výsledky!GP37)</f>
        <v/>
      </c>
      <c r="AL52" s="256" t="str">
        <f>IF(ISBLANK(Výsledky!$GW$3),"",Výsledky!GW37)</f>
        <v/>
      </c>
      <c r="AM52" s="256" t="str">
        <f>IF(ISBLANK(Výsledky!$HD$3),"",Výsledky!HD37)</f>
        <v/>
      </c>
      <c r="AN52" s="256" t="str">
        <f>IF(ISBLANK(Výsledky!$HK$3),"",Výsledky!HK37)</f>
        <v/>
      </c>
      <c r="AO52" s="256" t="str">
        <f>IF(ISBLANK(Výsledky!$HR$3),"",Výsledky!HR37)</f>
        <v/>
      </c>
      <c r="AP52" s="256" t="str">
        <f>IF(ISBLANK(Výsledky!$HY$3),"",Výsledky!HY37)</f>
        <v/>
      </c>
      <c r="AQ52" s="256" t="str">
        <f>IF(ISBLANK(Výsledky!$IF$3),"",Výsledky!IF37)</f>
        <v/>
      </c>
      <c r="AR52" s="256" t="str">
        <f>IF(ISBLANK(Výsledky!$IM$3),"",Výsledky!IM37)</f>
        <v/>
      </c>
      <c r="AS52" s="256" t="str">
        <f>IF(ISBLANK(Výsledky!$IT$3),"",Výsledky!IT37)</f>
        <v/>
      </c>
      <c r="AT52" s="256" t="str">
        <f>IF(ISBLANK(Výsledky!$JA$3),"",Výsledky!JA37)</f>
        <v/>
      </c>
      <c r="AU52" s="256" t="str">
        <f>IF(ISBLANK(Výsledky!$JH$3),"",Výsledky!JH37)</f>
        <v/>
      </c>
      <c r="AV52" s="256" t="str">
        <f>IF(ISBLANK(Výsledky!$JO$3),"",Výsledky!JO37)</f>
        <v/>
      </c>
      <c r="AW52" s="256" t="str">
        <f>IF(ISBLANK(Výsledky!$JV$3),"",Výsledky!JV37)</f>
        <v/>
      </c>
      <c r="AX52" s="256" t="str">
        <f>IF(ISBLANK(Výsledky!$KC$3),"",Výsledky!KC37)</f>
        <v/>
      </c>
      <c r="AY52" s="256" t="str">
        <f>IF(ISBLANK(Výsledky!$KJ$3),"",Výsledky!KJ37)</f>
        <v/>
      </c>
      <c r="AZ52" s="256" t="str">
        <f>IF(ISBLANK(Výsledky!$KQ$3),"",Výsledky!KQ37)</f>
        <v/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Tipy!A11</f>
        <v>11</v>
      </c>
      <c r="D53" s="242" t="str">
        <f>IF(Tipy!B11="","",Tipy!B11)</f>
        <v>beardsley76</v>
      </c>
      <c r="E53" s="51">
        <f>SUM(F53:J53)</f>
        <v>590</v>
      </c>
      <c r="F53" s="246">
        <f>IF(ISBLANK(Výsledky!$I$3),"-",SUM(K53:O53,Q53,S53,U53,V53,X53,Z53,AB53,AC53,AE53:AG53,AI53,AK53:AM53,AP53,AS53:AU53,AW53,AY53,BB53,BD53,BG53:BJ53,BL53,BO53,BP53,BR53,BT53,BU53))</f>
        <v>350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90</v>
      </c>
      <c r="I53" s="247" t="str">
        <f>IF(ISBLANK(Výsledky!$GI$3),"-",SUM(AN53,AR53,BA53,BF53,BN53,BW53))</f>
        <v>-</v>
      </c>
      <c r="J53" s="262" t="str">
        <f>IF(ISBLANK(Výsledky!$I$3),"",Výsledky!I17)</f>
        <v>-</v>
      </c>
      <c r="K53" s="265">
        <f>IF(ISBLANK(Výsledky!$P$3),"",Výsledky!P17)</f>
        <v>0</v>
      </c>
      <c r="L53" s="266">
        <f>IF(ISBLANK(Výsledky!$W$3),"",Výsledky!W17)</f>
        <v>30</v>
      </c>
      <c r="M53" s="256" t="str">
        <f>IF(ISBLANK(Výsledky!$AD$3),"",Výsledky!AD17)</f>
        <v>-</v>
      </c>
      <c r="N53" s="256">
        <f>IF(ISBLANK(Výsledky!$AK$3),"",Výsledky!AK17)</f>
        <v>20</v>
      </c>
      <c r="O53" s="256">
        <f>IF(ISBLANK(Výsledky!$AR$3),"",Výsledky!AR17)</f>
        <v>30</v>
      </c>
      <c r="P53" s="256">
        <f>IF(ISBLANK(Výsledky!$AY$3),"",Výsledky!AY17)</f>
        <v>20</v>
      </c>
      <c r="Q53" s="256">
        <f>IF(ISBLANK(Výsledky!$BF$3),"",Výsledky!BF17)</f>
        <v>40</v>
      </c>
      <c r="R53" s="256">
        <f>IF(ISBLANK(Výsledky!$BM$3),"",Výsledky!BM17)</f>
        <v>60</v>
      </c>
      <c r="S53" s="256">
        <f>IF(ISBLANK(Výsledky!$BT$3),"",Výsledky!BT17)</f>
        <v>0</v>
      </c>
      <c r="T53" s="256">
        <f>IF(ISBLANK(Výsledky!$CA$3),"",Výsledky!CA17)</f>
        <v>30</v>
      </c>
      <c r="U53" s="256">
        <f>IF(ISBLANK(Výsledky!$CH$3),"",Výsledky!CH17)</f>
        <v>20</v>
      </c>
      <c r="V53" s="256">
        <f>IF(ISBLANK(Výsledky!$CO$3),"",Výsledky!CO17)</f>
        <v>30</v>
      </c>
      <c r="W53" s="256">
        <f>IF(ISBLANK(Výsledky!$CV$3),"",Výsledky!CV17)</f>
        <v>60</v>
      </c>
      <c r="X53" s="256">
        <f>IF(ISBLANK(Výsledky!$DC$3),"",Výsledky!DC17)</f>
        <v>60</v>
      </c>
      <c r="Y53" s="256">
        <f>IF(ISBLANK(Výsledky!$DJ$3),"",Výsledky!DJ17)</f>
        <v>30</v>
      </c>
      <c r="Z53" s="256">
        <f>IF(ISBLANK(Výsledky!$DQ$3),"",Výsledky!DQ17)</f>
        <v>0</v>
      </c>
      <c r="AA53" s="256" t="str">
        <f>IF(ISBLANK(Výsledky!$DX$3),"",Výsledky!DX17)</f>
        <v>-</v>
      </c>
      <c r="AB53" s="256" t="str">
        <f>IF(ISBLANK(Výsledky!$EE$3),"",Výsledky!EE17)</f>
        <v>-</v>
      </c>
      <c r="AC53" s="256">
        <f>IF(ISBLANK(Výsledky!$EL$3),"",Výsledky!EL17)</f>
        <v>0</v>
      </c>
      <c r="AD53" s="256">
        <f>IF(ISBLANK(Výsledky!$ES$3),"",Výsledky!ES17)</f>
        <v>30</v>
      </c>
      <c r="AE53" s="256">
        <f>IF(ISBLANK(Výsledky!$EZ$3),"",Výsledky!EZ17)</f>
        <v>40</v>
      </c>
      <c r="AF53" s="256">
        <f>IF(ISBLANK(Výsledky!$FG$3),"",Výsledky!FG17)</f>
        <v>20</v>
      </c>
      <c r="AG53" s="256">
        <f>IF(ISBLANK(Výsledky!$FN$3),"",Výsledky!FN17)</f>
        <v>60</v>
      </c>
      <c r="AH53" s="256">
        <f>IF(ISBLANK(Výsledky!$FU$3),"",Výsledky!FU17)</f>
        <v>10</v>
      </c>
      <c r="AI53" s="256">
        <f>IF(ISBLANK(Výsledky!$GB$3),"",Výsledky!GB17)</f>
        <v>0</v>
      </c>
      <c r="AJ53" s="256" t="str">
        <f>IF(ISBLANK(Výsledky!$GI$3),"",Výsledky!GI17)</f>
        <v/>
      </c>
      <c r="AK53" s="256" t="str">
        <f>IF(ISBLANK(Výsledky!$GP$3),"",Výsledky!GP17)</f>
        <v/>
      </c>
      <c r="AL53" s="256" t="str">
        <f>IF(ISBLANK(Výsledky!$GW$3),"",Výsledky!GW17)</f>
        <v/>
      </c>
      <c r="AM53" s="256" t="str">
        <f>IF(ISBLANK(Výsledky!$HD$3),"",Výsledky!HD17)</f>
        <v/>
      </c>
      <c r="AN53" s="256" t="str">
        <f>IF(ISBLANK(Výsledky!$HK$3),"",Výsledky!HK17)</f>
        <v/>
      </c>
      <c r="AO53" s="256" t="str">
        <f>IF(ISBLANK(Výsledky!$HR$3),"",Výsledky!HR17)</f>
        <v/>
      </c>
      <c r="AP53" s="256" t="str">
        <f>IF(ISBLANK(Výsledky!$HY$3),"",Výsledky!HY17)</f>
        <v/>
      </c>
      <c r="AQ53" s="256" t="str">
        <f>IF(ISBLANK(Výsledky!$IF$3),"",Výsledky!IF17)</f>
        <v/>
      </c>
      <c r="AR53" s="256" t="str">
        <f>IF(ISBLANK(Výsledky!$IM$3),"",Výsledky!IM17)</f>
        <v/>
      </c>
      <c r="AS53" s="256" t="str">
        <f>IF(ISBLANK(Výsledky!$IT$3),"",Výsledky!IT17)</f>
        <v/>
      </c>
      <c r="AT53" s="256" t="str">
        <f>IF(ISBLANK(Výsledky!$JA$3),"",Výsledky!JA17)</f>
        <v/>
      </c>
      <c r="AU53" s="256" t="str">
        <f>IF(ISBLANK(Výsledky!$JH$3),"",Výsledky!JH17)</f>
        <v/>
      </c>
      <c r="AV53" s="256" t="str">
        <f>IF(ISBLANK(Výsledky!$JO$3),"",Výsledky!JO17)</f>
        <v/>
      </c>
      <c r="AW53" s="256" t="str">
        <f>IF(ISBLANK(Výsledky!$JV$3),"",Výsledky!JV17)</f>
        <v/>
      </c>
      <c r="AX53" s="256" t="str">
        <f>IF(ISBLANK(Výsledky!$KC$3),"",Výsledky!KC17)</f>
        <v/>
      </c>
      <c r="AY53" s="256" t="str">
        <f>IF(ISBLANK(Výsledky!$KJ$3),"",Výsledky!KJ17)</f>
        <v/>
      </c>
      <c r="AZ53" s="256" t="str">
        <f>IF(ISBLANK(Výsledky!$KQ$3),"",Výsledky!KQ17)</f>
        <v/>
      </c>
      <c r="BA53" s="256" t="str">
        <f>IF(ISBLANK(Výsledky!$KX$3),"",Výsledky!KX17)</f>
        <v/>
      </c>
      <c r="BB53" s="256" t="str">
        <f>IF(ISBLANK(Výsledky!$LE$3),"",Výsledky!LE17)</f>
        <v/>
      </c>
      <c r="BC53" s="256" t="str">
        <f>IF(ISBLANK(Výsledky!$LL$3),"",Výsledky!LL17)</f>
        <v/>
      </c>
      <c r="BD53" s="256" t="str">
        <f>IF(ISBLANK(Výsledky!$LS$3),"",Výsledky!LS17)</f>
        <v/>
      </c>
      <c r="BE53" s="256" t="str">
        <f>IF(ISBLANK(Výsledky!$LZ$3),"",Výsledky!LZ17)</f>
        <v/>
      </c>
      <c r="BF53" s="256" t="str">
        <f>IF(ISBLANK(Výsledky!$MG$3),"",Výsledky!MG17)</f>
        <v/>
      </c>
      <c r="BG53" s="256" t="str">
        <f>IF(ISBLANK(Výsledky!$MN$3),"",Výsledky!MN17)</f>
        <v/>
      </c>
      <c r="BH53" s="256" t="str">
        <f>IF(ISBLANK(Výsledky!$MU$3),"",Výsledky!MU17)</f>
        <v/>
      </c>
      <c r="BI53" s="256" t="str">
        <f>IF(ISBLANK(Výsledky!$NB$3),"",Výsledky!NB17)</f>
        <v/>
      </c>
      <c r="BJ53" s="256" t="str">
        <f>IF(ISBLANK(Výsledky!$NI$3),"",Výsledky!NI17)</f>
        <v/>
      </c>
      <c r="BK53" s="256" t="str">
        <f>IF(ISBLANK(Výsledky!$NP$3),"",Výsledky!NP17)</f>
        <v/>
      </c>
      <c r="BL53" s="256" t="str">
        <f>IF(ISBLANK(Výsledky!$NW$3),"",Výsledky!NW17)</f>
        <v/>
      </c>
      <c r="BM53" s="256" t="str">
        <f>IF(ISBLANK(Výsledky!$OD$3),"",Výsledky!OD17)</f>
        <v/>
      </c>
      <c r="BN53" s="256" t="str">
        <f>IF(ISBLANK(Výsledky!$OK$3),"",Výsledky!OK17)</f>
        <v/>
      </c>
      <c r="BO53" s="256" t="str">
        <f>IF(ISBLANK(Výsledky!$OR$3),"",Výsledky!OR17)</f>
        <v/>
      </c>
      <c r="BP53" s="256" t="str">
        <f>IF(ISBLANK(Výsledky!$OY$3),"",Výsledky!OY17)</f>
        <v/>
      </c>
      <c r="BQ53" s="256" t="str">
        <f>IF(ISBLANK(Výsledky!$PF$3),"",Výsledky!PF17)</f>
        <v/>
      </c>
      <c r="BR53" s="256" t="str">
        <f>IF(ISBLANK(Výsledky!$PM$3),"",Výsledky!PM17)</f>
        <v/>
      </c>
      <c r="BS53" s="256" t="str">
        <f>IF(ISBLANK(Výsledky!$PT$3),"",Výsledky!PT17)</f>
        <v/>
      </c>
      <c r="BT53" s="256" t="str">
        <f>IF(ISBLANK(Výsledky!$QA$3),"",Výsledky!QA17)</f>
        <v/>
      </c>
      <c r="BU53" s="256" t="str">
        <f>IF(ISBLANK(Výsledky!$QH$3),"",Výsledky!QH17)</f>
        <v/>
      </c>
      <c r="BV53" s="256" t="str">
        <f>IF(ISBLANK(Výsledky!$QO$3),"",Výsledky!QO17)</f>
        <v/>
      </c>
      <c r="BW53" s="291" t="str">
        <f>IF(ISBLANK(Výsledky!$QV$3),"",Výsledky!QV17)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Tipy!A55</f>
        <v>33</v>
      </c>
      <c r="D54" s="242" t="str">
        <f>IF(Tipy!B55="","",Tipy!B55)</f>
        <v>Peter Čička</v>
      </c>
      <c r="E54" s="51">
        <f>SUM(F54:J54)</f>
        <v>580</v>
      </c>
      <c r="F54" s="246">
        <f>IF(ISBLANK(Výsledky!$I$3),"-",SUM(K54:O54,Q54,S54,U54,V54,X54,Z54,AB54,AC54,AE54:AG54,AI54,AK54:AM54,AP54,AS54:AU54,AW54,AY54,BB54,BD54,BG54:BJ54,BL54,BO54,BP54,BR54,BT54,BU54))</f>
        <v>370</v>
      </c>
      <c r="G54" s="267">
        <f>IF(ISBLANK(Výsledky!$AY$3),"-",SUM(P54,T54,W54,AA54,AD54,AH54,AV54,AX54,BC54,BE54,BK54,BM54,BQ54,BS54,BV54))</f>
        <v>130</v>
      </c>
      <c r="H54" s="268">
        <f>IF(ISBLANK(Výsledky!$BM$3),"-",SUM(R54,Y54,AJ54,AO54,AQ54,AZ54))</f>
        <v>80</v>
      </c>
      <c r="I54" s="247" t="str">
        <f>IF(ISBLANK(Výsledky!$GI$3),"-",SUM(AN54,AR54,BA54,BF54,BN54,BW54))</f>
        <v>-</v>
      </c>
      <c r="J54" s="262" t="str">
        <f>IF(ISBLANK(Výsledky!$I$3),"",Výsledky!I60)</f>
        <v>-</v>
      </c>
      <c r="K54" s="265">
        <f>IF(ISBLANK(Výsledky!$P$3),"",Výsledky!P61)</f>
        <v>0</v>
      </c>
      <c r="L54" s="266">
        <f>IF(ISBLANK(Výsledky!$W$3),"",Výsledky!W61)</f>
        <v>40</v>
      </c>
      <c r="M54" s="256">
        <f>IF(ISBLANK(Výsledky!$AD$3),"",Výsledky!AD61)</f>
        <v>20</v>
      </c>
      <c r="N54" s="256">
        <f>IF(ISBLANK(Výsledky!$AK$3),"",Výsledky!AK61)</f>
        <v>20</v>
      </c>
      <c r="O54" s="256">
        <f>IF(ISBLANK(Výsledky!$AR$3),"",Výsledky!AR61)</f>
        <v>30</v>
      </c>
      <c r="P54" s="256">
        <f>IF(ISBLANK(Výsledky!$AY$3),"",Výsledky!AY61)</f>
        <v>20</v>
      </c>
      <c r="Q54" s="256">
        <f>IF(ISBLANK(Výsledky!$BF$3),"",Výsledky!BF61)</f>
        <v>50</v>
      </c>
      <c r="R54" s="256">
        <f>IF(ISBLANK(Výsledky!$BM$3),"",Výsledky!BM61)</f>
        <v>40</v>
      </c>
      <c r="S54" s="256">
        <f>IF(ISBLANK(Výsledky!$BT$3),"",Výsledky!BT61)</f>
        <v>0</v>
      </c>
      <c r="T54" s="256">
        <f>IF(ISBLANK(Výsledky!$CA$3),"",Výsledky!CA61)</f>
        <v>50</v>
      </c>
      <c r="U54" s="256" t="str">
        <f>IF(ISBLANK(Výsledky!$CH$3),"",Výsledky!CH61)</f>
        <v>-</v>
      </c>
      <c r="V54" s="256">
        <f>IF(ISBLANK(Výsledky!$CO$3),"",Výsledky!CO61)</f>
        <v>50</v>
      </c>
      <c r="W54" s="256">
        <f>IF(ISBLANK(Výsledky!$CV$3),"",Výsledky!CV61)</f>
        <v>40</v>
      </c>
      <c r="X54" s="256">
        <f>IF(ISBLANK(Výsledky!$DC$3),"",Výsledky!DC61)</f>
        <v>40</v>
      </c>
      <c r="Y54" s="256">
        <f>IF(ISBLANK(Výsledky!$DJ$3),"",Výsledky!DJ61)</f>
        <v>40</v>
      </c>
      <c r="Z54" s="256">
        <f>IF(ISBLANK(Výsledky!$DQ$3),"",Výsledky!DQ61)</f>
        <v>0</v>
      </c>
      <c r="AA54" s="256">
        <f>IF(ISBLANK(Výsledky!$DX$3),"",Výsledky!DX61)</f>
        <v>0</v>
      </c>
      <c r="AB54" s="256">
        <f>IF(ISBLANK(Výsledky!$EE$3),"",Výsledky!EE61)</f>
        <v>20</v>
      </c>
      <c r="AC54" s="256">
        <f>IF(ISBLANK(Výsledky!$EL$3),"",Výsledky!EL61)</f>
        <v>0</v>
      </c>
      <c r="AD54" s="256">
        <f>IF(ISBLANK(Výsledky!$ES$3),"",Výsledky!ES61)</f>
        <v>20</v>
      </c>
      <c r="AE54" s="256">
        <f>IF(ISBLANK(Výsledky!$EZ$3),"",Výsledky!EZ61)</f>
        <v>20</v>
      </c>
      <c r="AF54" s="256">
        <f>IF(ISBLANK(Výsledky!$FG$3),"",Výsledky!FG61)</f>
        <v>20</v>
      </c>
      <c r="AG54" s="256">
        <f>IF(ISBLANK(Výsledky!$FN$3),"",Výsledky!FN61)</f>
        <v>60</v>
      </c>
      <c r="AH54" s="256">
        <f>IF(ISBLANK(Výsledky!$FU$3),"",Výsledky!FU61)</f>
        <v>0</v>
      </c>
      <c r="AI54" s="256">
        <f>IF(ISBLANK(Výsledky!$GB$3),"",Výsledky!GB61)</f>
        <v>0</v>
      </c>
      <c r="AJ54" s="256" t="str">
        <f>IF(ISBLANK(Výsledky!$GI$3),"",Výsledky!GI61)</f>
        <v/>
      </c>
      <c r="AK54" s="256" t="str">
        <f>IF(ISBLANK(Výsledky!$GP$3),"",Výsledky!GP61)</f>
        <v/>
      </c>
      <c r="AL54" s="256" t="str">
        <f>IF(ISBLANK(Výsledky!$GW$3),"",Výsledky!GW61)</f>
        <v/>
      </c>
      <c r="AM54" s="256" t="str">
        <f>IF(ISBLANK(Výsledky!$HD$3),"",Výsledky!HD61)</f>
        <v/>
      </c>
      <c r="AN54" s="256" t="str">
        <f>IF(ISBLANK(Výsledky!$HK$3),"",Výsledky!HK61)</f>
        <v/>
      </c>
      <c r="AO54" s="256" t="str">
        <f>IF(ISBLANK(Výsledky!$HR$3),"",Výsledky!HR61)</f>
        <v/>
      </c>
      <c r="AP54" s="256" t="str">
        <f>IF(ISBLANK(Výsledky!$HY$3),"",Výsledky!HY61)</f>
        <v/>
      </c>
      <c r="AQ54" s="256" t="str">
        <f>IF(ISBLANK(Výsledky!$IF$3),"",Výsledky!IF61)</f>
        <v/>
      </c>
      <c r="AR54" s="256" t="str">
        <f>IF(ISBLANK(Výsledky!$IM$3),"",Výsledky!IM61)</f>
        <v/>
      </c>
      <c r="AS54" s="256" t="str">
        <f>IF(ISBLANK(Výsledky!$IT$3),"",Výsledky!IT61)</f>
        <v/>
      </c>
      <c r="AT54" s="256" t="str">
        <f>IF(ISBLANK(Výsledky!$JA$3),"",Výsledky!JA61)</f>
        <v/>
      </c>
      <c r="AU54" s="256" t="str">
        <f>IF(ISBLANK(Výsledky!$JH$3),"",Výsledky!JH61)</f>
        <v/>
      </c>
      <c r="AV54" s="256" t="str">
        <f>IF(ISBLANK(Výsledky!$JO$3),"",Výsledky!JO61)</f>
        <v/>
      </c>
      <c r="AW54" s="256" t="str">
        <f>IF(ISBLANK(Výsledky!$JV$3),"",Výsledky!JV61)</f>
        <v/>
      </c>
      <c r="AX54" s="256" t="str">
        <f>IF(ISBLANK(Výsledky!$KC$3),"",Výsledky!KC61)</f>
        <v/>
      </c>
      <c r="AY54" s="256" t="str">
        <f>IF(ISBLANK(Výsledky!$KJ$3),"",Výsledky!KJ61)</f>
        <v/>
      </c>
      <c r="AZ54" s="256" t="str">
        <f>IF(ISBLANK(Výsledky!$KQ$3),"",Výsledky!KQ61)</f>
        <v/>
      </c>
      <c r="BA54" s="256" t="str">
        <f>IF(ISBLANK(Výsledky!$KX$3),"",Výsledky!KX61)</f>
        <v/>
      </c>
      <c r="BB54" s="256" t="str">
        <f>IF(ISBLANK(Výsledky!$LE$3),"",Výsledky!LE61)</f>
        <v/>
      </c>
      <c r="BC54" s="256" t="str">
        <f>IF(ISBLANK(Výsledky!$LL$3),"",Výsledky!LL61)</f>
        <v/>
      </c>
      <c r="BD54" s="256" t="str">
        <f>IF(ISBLANK(Výsledky!$LS$3),"",Výsledky!LS61)</f>
        <v/>
      </c>
      <c r="BE54" s="256" t="str">
        <f>IF(ISBLANK(Výsledky!$LZ$3),"",Výsledky!LZ61)</f>
        <v/>
      </c>
      <c r="BF54" s="256" t="str">
        <f>IF(ISBLANK(Výsledky!$MG$3),"",Výsledky!MG61)</f>
        <v/>
      </c>
      <c r="BG54" s="256" t="str">
        <f>IF(ISBLANK(Výsledky!$MN$3),"",Výsledky!MN61)</f>
        <v/>
      </c>
      <c r="BH54" s="256" t="str">
        <f>IF(ISBLANK(Výsledky!$MU$3),"",Výsledky!MU61)</f>
        <v/>
      </c>
      <c r="BI54" s="256" t="str">
        <f>IF(ISBLANK(Výsledky!$NB$3),"",Výsledky!NB61)</f>
        <v/>
      </c>
      <c r="BJ54" s="256" t="str">
        <f>IF(ISBLANK(Výsledky!$NI$3),"",Výsledky!NI61)</f>
        <v/>
      </c>
      <c r="BK54" s="256" t="str">
        <f>IF(ISBLANK(Výsledky!$NP$3),"",Výsledky!NP61)</f>
        <v/>
      </c>
      <c r="BL54" s="256" t="str">
        <f>IF(ISBLANK(Výsledky!$NW$3),"",Výsledky!NW61)</f>
        <v/>
      </c>
      <c r="BM54" s="256" t="str">
        <f>IF(ISBLANK(Výsledky!$OD$3),"",Výsledky!OD61)</f>
        <v/>
      </c>
      <c r="BN54" s="256" t="str">
        <f>IF(ISBLANK(Výsledky!$OK$3),"",Výsledky!OK61)</f>
        <v/>
      </c>
      <c r="BO54" s="256" t="str">
        <f>IF(ISBLANK(Výsledky!$OR$3),"",Výsledky!OR61)</f>
        <v/>
      </c>
      <c r="BP54" s="256" t="str">
        <f>IF(ISBLANK(Výsledky!$OY$3),"",Výsledky!OY61)</f>
        <v/>
      </c>
      <c r="BQ54" s="256" t="str">
        <f>IF(ISBLANK(Výsledky!$PF$3),"",Výsledky!PF61)</f>
        <v/>
      </c>
      <c r="BR54" s="256" t="str">
        <f>IF(ISBLANK(Výsledky!$PM$3),"",Výsledky!PM61)</f>
        <v/>
      </c>
      <c r="BS54" s="256" t="str">
        <f>IF(ISBLANK(Výsledky!$PT$3),"",Výsledky!PT61)</f>
        <v/>
      </c>
      <c r="BT54" s="256" t="str">
        <f>IF(ISBLANK(Výsledky!$QA$3),"",Výsledky!QA61)</f>
        <v/>
      </c>
      <c r="BU54" s="256" t="str">
        <f>IF(ISBLANK(Výsledky!$QH$3),"",Výsledky!QH61)</f>
        <v/>
      </c>
      <c r="BV54" s="256" t="str">
        <f>IF(ISBLANK(Výsledky!$QO$3),"",Výsledky!QO61)</f>
        <v/>
      </c>
      <c r="BW54" s="291" t="str">
        <f>IF(ISBLANK(Výsledky!$QV$3),"",Výsledky!QV61)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Tipy!A70</f>
        <v>56</v>
      </c>
      <c r="D55" s="242" t="str">
        <f>IF(Tipy!B70="","",Tipy!B70)</f>
        <v>Šutr</v>
      </c>
      <c r="E55" s="51">
        <f>SUM(F55:J55)</f>
        <v>480</v>
      </c>
      <c r="F55" s="246">
        <f>IF(ISBLANK(Výsledky!$I$3),"-",SUM(K55:O55,Q55,S55,U55,V55,X55,Z55,AB55,AC55,AE55:AG55,AI55,AK55:AM55,AP55,AS55:AU55,AW55,AY55,BB55,BD55,BG55:BJ55,BL55,BO55,BP55,BR55,BT55,BU55))</f>
        <v>260</v>
      </c>
      <c r="G55" s="267">
        <f>IF(ISBLANK(Výsledky!$AY$3),"-",SUM(P55,T55,W55,AA55,AD55,AH55,AV55,AX55,BC55,BE55,BK55,BM55,BQ55,BS55,BV55))</f>
        <v>120</v>
      </c>
      <c r="H55" s="268">
        <f>IF(ISBLANK(Výsledky!$BM$3),"-",SUM(R55,Y55,AJ55,AO55,AQ55,AZ55))</f>
        <v>100</v>
      </c>
      <c r="I55" s="247" t="str">
        <f>IF(ISBLANK(Výsledky!$GI$3),"-",SUM(AN55,AR55,BA55,BF55,BN55,BW55))</f>
        <v>-</v>
      </c>
      <c r="J55" s="262" t="str">
        <f>IF(ISBLANK(Výsledky!$I$3),"",Výsledky!I75)</f>
        <v>-</v>
      </c>
      <c r="K55" s="265">
        <f>IF(ISBLANK(Výsledky!$P$3),"",Výsledky!P76)</f>
        <v>20</v>
      </c>
      <c r="L55" s="266">
        <f>IF(ISBLANK(Výsledky!$W$3),"",Výsledky!W76)</f>
        <v>80</v>
      </c>
      <c r="M55" s="256">
        <f>IF(ISBLANK(Výsledky!$AD$3),"",Výsledky!AD76)</f>
        <v>0</v>
      </c>
      <c r="N55" s="256">
        <f>IF(ISBLANK(Výsledky!$AK$3),"",Výsledky!AK76)</f>
        <v>0</v>
      </c>
      <c r="O55" s="256" t="str">
        <f>IF(ISBLANK(Výsledky!$AR$3),"",Výsledky!AR76)</f>
        <v>-</v>
      </c>
      <c r="P55" s="256">
        <f>IF(ISBLANK(Výsledky!$AY$3),"",Výsledky!AY76)</f>
        <v>50</v>
      </c>
      <c r="Q55" s="256">
        <f>IF(ISBLANK(Výsledky!$BF$3),"",Výsledky!BF76)</f>
        <v>50</v>
      </c>
      <c r="R55" s="256" t="str">
        <f>IF(ISBLANK(Výsledky!$BM$3),"",Výsledky!BM76)</f>
        <v>-</v>
      </c>
      <c r="S55" s="256">
        <f>IF(ISBLANK(Výsledky!$BT$3),"",Výsledky!BT76)</f>
        <v>0</v>
      </c>
      <c r="T55" s="256">
        <f>IF(ISBLANK(Výsledky!$CA$3),"",Výsledky!CA76)</f>
        <v>20</v>
      </c>
      <c r="U55" s="256">
        <f>IF(ISBLANK(Výsledky!$CH$3),"",Výsledky!CH76)</f>
        <v>30</v>
      </c>
      <c r="V55" s="256">
        <f>IF(ISBLANK(Výsledky!$CO$3),"",Výsledky!CO76)</f>
        <v>80</v>
      </c>
      <c r="W55" s="256">
        <f>IF(ISBLANK(Výsledky!$CV$3),"",Výsledky!CV76)</f>
        <v>50</v>
      </c>
      <c r="X55" s="256" t="str">
        <f>IF(ISBLANK(Výsledky!$DC$3),"",Výsledky!DC76)</f>
        <v>-</v>
      </c>
      <c r="Y55" s="256">
        <f>IF(ISBLANK(Výsledky!$DJ$3),"",Výsledky!DJ76)</f>
        <v>100</v>
      </c>
      <c r="Z55" s="256">
        <f>IF(ISBLANK(Výsledky!$DQ$3),"",Výsledky!DQ76)</f>
        <v>0</v>
      </c>
      <c r="AA55" s="256" t="str">
        <f>IF(ISBLANK(Výsledky!$DX$3),"",Výsledky!DX76)</f>
        <v>-</v>
      </c>
      <c r="AB55" s="256" t="str">
        <f>IF(ISBLANK(Výsledky!$EE$3),"",Výsledky!EE76)</f>
        <v>-</v>
      </c>
      <c r="AC55" s="256" t="str">
        <f>IF(ISBLANK(Výsledky!$EL$3),"",Výsledky!EL76)</f>
        <v>-</v>
      </c>
      <c r="AD55" s="256" t="str">
        <f>IF(ISBLANK(Výsledky!$ES$3),"",Výsledky!ES76)</f>
        <v>-</v>
      </c>
      <c r="AE55" s="256" t="str">
        <f>IF(ISBLANK(Výsledky!$EZ$3),"",Výsledky!EZ76)</f>
        <v>-</v>
      </c>
      <c r="AF55" s="256" t="str">
        <f>IF(ISBLANK(Výsledky!$FG$3),"",Výsledky!FG76)</f>
        <v>-</v>
      </c>
      <c r="AG55" s="256" t="str">
        <f>IF(ISBLANK(Výsledky!$FN$3),"",Výsledky!FN76)</f>
        <v>-</v>
      </c>
      <c r="AH55" s="256" t="str">
        <f>IF(ISBLANK(Výsledky!$FU$3),"",Výsledky!FU76)</f>
        <v>-</v>
      </c>
      <c r="AI55" s="256" t="str">
        <f>IF(ISBLANK(Výsledky!$GB$3),"",Výsledky!GB76)</f>
        <v>-</v>
      </c>
      <c r="AJ55" s="256" t="str">
        <f>IF(ISBLANK(Výsledky!$GI$3),"",Výsledky!GI76)</f>
        <v/>
      </c>
      <c r="AK55" s="256" t="str">
        <f>IF(ISBLANK(Výsledky!$GP$3),"",Výsledky!GP76)</f>
        <v/>
      </c>
      <c r="AL55" s="256" t="str">
        <f>IF(ISBLANK(Výsledky!$GW$3),"",Výsledky!GW76)</f>
        <v/>
      </c>
      <c r="AM55" s="256" t="str">
        <f>IF(ISBLANK(Výsledky!$HD$3),"",Výsledky!HD76)</f>
        <v/>
      </c>
      <c r="AN55" s="256" t="str">
        <f>IF(ISBLANK(Výsledky!$HK$3),"",Výsledky!HK76)</f>
        <v/>
      </c>
      <c r="AO55" s="256" t="str">
        <f>IF(ISBLANK(Výsledky!$HR$3),"",Výsledky!HR76)</f>
        <v/>
      </c>
      <c r="AP55" s="256" t="str">
        <f>IF(ISBLANK(Výsledky!$HY$3),"",Výsledky!HY76)</f>
        <v/>
      </c>
      <c r="AQ55" s="256" t="str">
        <f>IF(ISBLANK(Výsledky!$IF$3),"",Výsledky!IF76)</f>
        <v/>
      </c>
      <c r="AR55" s="256" t="str">
        <f>IF(ISBLANK(Výsledky!$IM$3),"",Výsledky!IM76)</f>
        <v/>
      </c>
      <c r="AS55" s="256" t="str">
        <f>IF(ISBLANK(Výsledky!$IT$3),"",Výsledky!IT76)</f>
        <v/>
      </c>
      <c r="AT55" s="256" t="str">
        <f>IF(ISBLANK(Výsledky!$JA$3),"",Výsledky!JA76)</f>
        <v/>
      </c>
      <c r="AU55" s="256" t="str">
        <f>IF(ISBLANK(Výsledky!$JH$3),"",Výsledky!JH76)</f>
        <v/>
      </c>
      <c r="AV55" s="256" t="str">
        <f>IF(ISBLANK(Výsledky!$JO$3),"",Výsledky!JO76)</f>
        <v/>
      </c>
      <c r="AW55" s="256" t="str">
        <f>IF(ISBLANK(Výsledky!$JV$3),"",Výsledky!JV76)</f>
        <v/>
      </c>
      <c r="AX55" s="256" t="str">
        <f>IF(ISBLANK(Výsledky!$KC$3),"",Výsledky!KC76)</f>
        <v/>
      </c>
      <c r="AY55" s="256" t="str">
        <f>IF(ISBLANK(Výsledky!$KJ$3),"",Výsledky!KJ76)</f>
        <v/>
      </c>
      <c r="AZ55" s="256" t="str">
        <f>IF(ISBLANK(Výsledky!$KQ$3),"",Výsledky!KQ76)</f>
        <v/>
      </c>
      <c r="BA55" s="256" t="str">
        <f>IF(ISBLANK(Výsledky!$KX$3),"",Výsledky!KX76)</f>
        <v/>
      </c>
      <c r="BB55" s="256" t="str">
        <f>IF(ISBLANK(Výsledky!$LE$3),"",Výsledky!LE76)</f>
        <v/>
      </c>
      <c r="BC55" s="256" t="str">
        <f>IF(ISBLANK(Výsledky!$LL$3),"",Výsledky!LL76)</f>
        <v/>
      </c>
      <c r="BD55" s="256" t="str">
        <f>IF(ISBLANK(Výsledky!$LS$3),"",Výsledky!LS76)</f>
        <v/>
      </c>
      <c r="BE55" s="256" t="str">
        <f>IF(ISBLANK(Výsledky!$LZ$3),"",Výsledky!LZ76)</f>
        <v/>
      </c>
      <c r="BF55" s="256" t="str">
        <f>IF(ISBLANK(Výsledky!$MG$3),"",Výsledky!MG76)</f>
        <v/>
      </c>
      <c r="BG55" s="256" t="str">
        <f>IF(ISBLANK(Výsledky!$MN$3),"",Výsledky!MN76)</f>
        <v/>
      </c>
      <c r="BH55" s="256" t="str">
        <f>IF(ISBLANK(Výsledky!$MU$3),"",Výsledky!MU76)</f>
        <v/>
      </c>
      <c r="BI55" s="256" t="str">
        <f>IF(ISBLANK(Výsledky!$NB$3),"",Výsledky!NB76)</f>
        <v/>
      </c>
      <c r="BJ55" s="256" t="str">
        <f>IF(ISBLANK(Výsledky!$NI$3),"",Výsledky!NI76)</f>
        <v/>
      </c>
      <c r="BK55" s="256" t="str">
        <f>IF(ISBLANK(Výsledky!$NP$3),"",Výsledky!NP76)</f>
        <v/>
      </c>
      <c r="BL55" s="256" t="str">
        <f>IF(ISBLANK(Výsledky!$NW$3),"",Výsledky!NW76)</f>
        <v/>
      </c>
      <c r="BM55" s="256" t="str">
        <f>IF(ISBLANK(Výsledky!$OD$3),"",Výsledky!OD76)</f>
        <v/>
      </c>
      <c r="BN55" s="256" t="str">
        <f>IF(ISBLANK(Výsledky!$OK$3),"",Výsledky!OK76)</f>
        <v/>
      </c>
      <c r="BO55" s="256" t="str">
        <f>IF(ISBLANK(Výsledky!$OR$3),"",Výsledky!OR76)</f>
        <v/>
      </c>
      <c r="BP55" s="256" t="str">
        <f>IF(ISBLANK(Výsledky!$OY$3),"",Výsledky!OY76)</f>
        <v/>
      </c>
      <c r="BQ55" s="256" t="str">
        <f>IF(ISBLANK(Výsledky!$PF$3),"",Výsledky!PF76)</f>
        <v/>
      </c>
      <c r="BR55" s="256" t="str">
        <f>IF(ISBLANK(Výsledky!$PM$3),"",Výsledky!PM76)</f>
        <v/>
      </c>
      <c r="BS55" s="256" t="str">
        <f>IF(ISBLANK(Výsledky!$PT$3),"",Výsledky!PT76)</f>
        <v/>
      </c>
      <c r="BT55" s="256" t="str">
        <f>IF(ISBLANK(Výsledky!$QA$3),"",Výsledky!QA76)</f>
        <v/>
      </c>
      <c r="BU55" s="256" t="str">
        <f>IF(ISBLANK(Výsledky!$QH$3),"",Výsledky!QH76)</f>
        <v/>
      </c>
      <c r="BV55" s="256" t="str">
        <f>IF(ISBLANK(Výsledky!$QO$3),"",Výsledky!QO76)</f>
        <v/>
      </c>
      <c r="BW55" s="291" t="str">
        <f>IF(ISBLANK(Výsledky!$QV$3),"",Výsledky!QV76)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321</v>
      </c>
      <c r="C56" s="53">
        <f>Tipy!A30</f>
        <v>38</v>
      </c>
      <c r="D56" s="242" t="str">
        <f>IF(Tipy!B30="","",Tipy!B30)</f>
        <v>Kouba</v>
      </c>
      <c r="E56" s="51">
        <f>SUM(F56:J56)</f>
        <v>470</v>
      </c>
      <c r="F56" s="246">
        <f>IF(ISBLANK(Výsledky!$I$3),"-",SUM(K56:O56,Q56,S56,U56,V56,X56,Z56,AB56,AC56,AE56:AG56,AI56,AK56:AM56,AP56,AS56:AU56,AW56,AY56,BB56,BD56,BG56:BJ56,BL56,BO56,BP56,BR56,BT56,BU56))</f>
        <v>270</v>
      </c>
      <c r="G56" s="267">
        <f>IF(ISBLANK(Výsledky!$AY$3),"-",SUM(P56,T56,W56,AA56,AD56,AH56,AV56,AX56,BC56,BE56,BK56,BM56,BQ56,BS56,BV56))</f>
        <v>150</v>
      </c>
      <c r="H56" s="268">
        <f>IF(ISBLANK(Výsledky!$BM$3),"-",SUM(R56,Y56,AJ56,AO56,AQ56,AZ56))</f>
        <v>50</v>
      </c>
      <c r="I56" s="247" t="str">
        <f>IF(ISBLANK(Výsledky!$GI$3),"-",SUM(AN56,AR56,BA56,BF56,BN56,BW56))</f>
        <v>-</v>
      </c>
      <c r="J56" s="262" t="str">
        <f>IF(ISBLANK(Výsledky!$I$3),"",Výsledky!I36)</f>
        <v>-</v>
      </c>
      <c r="K56" s="265">
        <f>IF(ISBLANK(Výsledky!$P$3),"",Výsledky!P36)</f>
        <v>20</v>
      </c>
      <c r="L56" s="266" t="str">
        <f>IF(ISBLANK(Výsledky!$W$3),"",Výsledky!W36)</f>
        <v>-</v>
      </c>
      <c r="M56" s="256">
        <f>IF(ISBLANK(Výsledky!$AD$3),"",Výsledky!AD36)</f>
        <v>60</v>
      </c>
      <c r="N56" s="256" t="str">
        <f>IF(ISBLANK(Výsledky!$AK$3),"",Výsledky!AK36)</f>
        <v>-</v>
      </c>
      <c r="O56" s="256">
        <f>IF(ISBLANK(Výsledky!$AR$3),"",Výsledky!AR36)</f>
        <v>50</v>
      </c>
      <c r="P56" s="256" t="str">
        <f>IF(ISBLANK(Výsledky!$AY$3),"",Výsledky!AY36)</f>
        <v>-</v>
      </c>
      <c r="Q56" s="256" t="str">
        <f>IF(ISBLANK(Výsledky!$BF$3),"",Výsledky!BF36)</f>
        <v>-</v>
      </c>
      <c r="R56" s="256" t="str">
        <f>IF(ISBLANK(Výsledky!$BM$3),"",Výsledky!BM36)</f>
        <v>-</v>
      </c>
      <c r="S56" s="256" t="str">
        <f>IF(ISBLANK(Výsledky!$BT$3),"",Výsledky!BT36)</f>
        <v>-</v>
      </c>
      <c r="T56" s="256">
        <f>IF(ISBLANK(Výsledky!$CA$3),"",Výsledky!CA36)</f>
        <v>50</v>
      </c>
      <c r="U56" s="256" t="str">
        <f>IF(ISBLANK(Výsledky!$CH$3),"",Výsledky!CH36)</f>
        <v>-</v>
      </c>
      <c r="V56" s="256">
        <f>IF(ISBLANK(Výsledky!$CO$3),"",Výsledky!CO36)</f>
        <v>70</v>
      </c>
      <c r="W56" s="256">
        <f>IF(ISBLANK(Výsledky!$CV$3),"",Výsledky!CV36)</f>
        <v>40</v>
      </c>
      <c r="X56" s="256" t="str">
        <f>IF(ISBLANK(Výsledky!$DC$3),"",Výsledky!DC36)</f>
        <v>-</v>
      </c>
      <c r="Y56" s="256">
        <f>IF(ISBLANK(Výsledky!$DJ$3),"",Výsledky!DJ36)</f>
        <v>50</v>
      </c>
      <c r="Z56" s="256">
        <f>IF(ISBLANK(Výsledky!$DQ$3),"",Výsledky!DQ36)</f>
        <v>0</v>
      </c>
      <c r="AA56" s="256" t="str">
        <f>IF(ISBLANK(Výsledky!$DX$3),"",Výsledky!DX36)</f>
        <v>-</v>
      </c>
      <c r="AB56" s="256">
        <f>IF(ISBLANK(Výsledky!$EE$3),"",Výsledky!EE36)</f>
        <v>40</v>
      </c>
      <c r="AC56" s="256" t="str">
        <f>IF(ISBLANK(Výsledky!$EL$3),"",Výsledky!EL36)</f>
        <v>-</v>
      </c>
      <c r="AD56" s="256">
        <f>IF(ISBLANK(Výsledky!$ES$3),"",Výsledky!ES36)</f>
        <v>40</v>
      </c>
      <c r="AE56" s="256" t="str">
        <f>IF(ISBLANK(Výsledky!$EZ$3),"",Výsledky!EZ36)</f>
        <v>-</v>
      </c>
      <c r="AF56" s="256">
        <f>IF(ISBLANK(Výsledky!$FG$3),"",Výsledky!FG36)</f>
        <v>30</v>
      </c>
      <c r="AG56" s="256" t="str">
        <f>IF(ISBLANK(Výsledky!$FN$3),"",Výsledky!FN36)</f>
        <v>-</v>
      </c>
      <c r="AH56" s="256">
        <f>IF(ISBLANK(Výsledky!$FU$3),"",Výsledky!FU36)</f>
        <v>20</v>
      </c>
      <c r="AI56" s="256" t="str">
        <f>IF(ISBLANK(Výsledky!$GB$3),"",Výsledky!GB36)</f>
        <v>-</v>
      </c>
      <c r="AJ56" s="256" t="str">
        <f>IF(ISBLANK(Výsledky!$GI$3),"",Výsledky!GI36)</f>
        <v/>
      </c>
      <c r="AK56" s="256" t="str">
        <f>IF(ISBLANK(Výsledky!$GP$3),"",Výsledky!GP36)</f>
        <v/>
      </c>
      <c r="AL56" s="256" t="str">
        <f>IF(ISBLANK(Výsledky!$GW$3),"",Výsledky!GW36)</f>
        <v/>
      </c>
      <c r="AM56" s="256" t="str">
        <f>IF(ISBLANK(Výsledky!$HD$3),"",Výsledky!HD36)</f>
        <v/>
      </c>
      <c r="AN56" s="256" t="str">
        <f>IF(ISBLANK(Výsledky!$HK$3),"",Výsledky!HK36)</f>
        <v/>
      </c>
      <c r="AO56" s="256" t="str">
        <f>IF(ISBLANK(Výsledky!$HR$3),"",Výsledky!HR36)</f>
        <v/>
      </c>
      <c r="AP56" s="256" t="str">
        <f>IF(ISBLANK(Výsledky!$HY$3),"",Výsledky!HY36)</f>
        <v/>
      </c>
      <c r="AQ56" s="256" t="str">
        <f>IF(ISBLANK(Výsledky!$IF$3),"",Výsledky!IF36)</f>
        <v/>
      </c>
      <c r="AR56" s="256" t="str">
        <f>IF(ISBLANK(Výsledky!$IM$3),"",Výsledky!IM36)</f>
        <v/>
      </c>
      <c r="AS56" s="256" t="str">
        <f>IF(ISBLANK(Výsledky!$IT$3),"",Výsledky!IT36)</f>
        <v/>
      </c>
      <c r="AT56" s="256" t="str">
        <f>IF(ISBLANK(Výsledky!$JA$3),"",Výsledky!JA36)</f>
        <v/>
      </c>
      <c r="AU56" s="256" t="str">
        <f>IF(ISBLANK(Výsledky!$JH$3),"",Výsledky!JH36)</f>
        <v/>
      </c>
      <c r="AV56" s="256" t="str">
        <f>IF(ISBLANK(Výsledky!$JO$3),"",Výsledky!JO36)</f>
        <v/>
      </c>
      <c r="AW56" s="256" t="str">
        <f>IF(ISBLANK(Výsledky!$JV$3),"",Výsledky!JV36)</f>
        <v/>
      </c>
      <c r="AX56" s="256" t="str">
        <f>IF(ISBLANK(Výsledky!$KC$3),"",Výsledky!KC36)</f>
        <v/>
      </c>
      <c r="AY56" s="256" t="str">
        <f>IF(ISBLANK(Výsledky!$KJ$3),"",Výsledky!KJ36)</f>
        <v/>
      </c>
      <c r="AZ56" s="256" t="str">
        <f>IF(ISBLANK(Výsledky!$KQ$3),"",Výsledky!KQ36)</f>
        <v/>
      </c>
      <c r="BA56" s="256" t="str">
        <f>IF(ISBLANK(Výsledky!$KX$3),"",Výsledky!KX36)</f>
        <v/>
      </c>
      <c r="BB56" s="256" t="str">
        <f>IF(ISBLANK(Výsledky!$LE$3),"",Výsledky!LE36)</f>
        <v/>
      </c>
      <c r="BC56" s="256" t="str">
        <f>IF(ISBLANK(Výsledky!$LL$3),"",Výsledky!LL36)</f>
        <v/>
      </c>
      <c r="BD56" s="256" t="str">
        <f>IF(ISBLANK(Výsledky!$LS$3),"",Výsledky!LS36)</f>
        <v/>
      </c>
      <c r="BE56" s="256" t="str">
        <f>IF(ISBLANK(Výsledky!$LZ$3),"",Výsledky!LZ36)</f>
        <v/>
      </c>
      <c r="BF56" s="256" t="str">
        <f>IF(ISBLANK(Výsledky!$MG$3),"",Výsledky!MG36)</f>
        <v/>
      </c>
      <c r="BG56" s="256" t="str">
        <f>IF(ISBLANK(Výsledky!$MN$3),"",Výsledky!MN36)</f>
        <v/>
      </c>
      <c r="BH56" s="256" t="str">
        <f>IF(ISBLANK(Výsledky!$MU$3),"",Výsledky!MU36)</f>
        <v/>
      </c>
      <c r="BI56" s="256" t="str">
        <f>IF(ISBLANK(Výsledky!$NB$3),"",Výsledky!NB36)</f>
        <v/>
      </c>
      <c r="BJ56" s="256" t="str">
        <f>IF(ISBLANK(Výsledky!$NI$3),"",Výsledky!NI36)</f>
        <v/>
      </c>
      <c r="BK56" s="256" t="str">
        <f>IF(ISBLANK(Výsledky!$NP$3),"",Výsledky!NP36)</f>
        <v/>
      </c>
      <c r="BL56" s="256" t="str">
        <f>IF(ISBLANK(Výsledky!$NW$3),"",Výsledky!NW36)</f>
        <v/>
      </c>
      <c r="BM56" s="256" t="str">
        <f>IF(ISBLANK(Výsledky!$OD$3),"",Výsledky!OD36)</f>
        <v/>
      </c>
      <c r="BN56" s="256" t="str">
        <f>IF(ISBLANK(Výsledky!$OK$3),"",Výsledky!OK36)</f>
        <v/>
      </c>
      <c r="BO56" s="256" t="str">
        <f>IF(ISBLANK(Výsledky!$OR$3),"",Výsledky!OR36)</f>
        <v/>
      </c>
      <c r="BP56" s="256" t="str">
        <f>IF(ISBLANK(Výsledky!$OY$3),"",Výsledky!OY36)</f>
        <v/>
      </c>
      <c r="BQ56" s="256" t="str">
        <f>IF(ISBLANK(Výsledky!$PF$3),"",Výsledky!PF36)</f>
        <v/>
      </c>
      <c r="BR56" s="256" t="str">
        <f>IF(ISBLANK(Výsledky!$PM$3),"",Výsledky!PM36)</f>
        <v/>
      </c>
      <c r="BS56" s="256" t="str">
        <f>IF(ISBLANK(Výsledky!$PT$3),"",Výsledky!PT36)</f>
        <v/>
      </c>
      <c r="BT56" s="256" t="str">
        <f>IF(ISBLANK(Výsledky!$QA$3),"",Výsledky!QA36)</f>
        <v/>
      </c>
      <c r="BU56" s="256" t="str">
        <f>IF(ISBLANK(Výsledky!$QH$3),"",Výsledky!QH36)</f>
        <v/>
      </c>
      <c r="BV56" s="256" t="str">
        <f>IF(ISBLANK(Výsledky!$QO$3),"",Výsledky!QO36)</f>
        <v/>
      </c>
      <c r="BW56" s="291" t="str">
        <f>IF(ISBLANK(Výsledky!$QV$3),"",Výsledky!QV36)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322</v>
      </c>
      <c r="C57" s="53">
        <f>Tipy!A47</f>
        <v>17</v>
      </c>
      <c r="D57" s="242" t="str">
        <f>IF(Tipy!B47="","",Tipy!B47)</f>
        <v>Miloshek</v>
      </c>
      <c r="E57" s="51">
        <f>SUM(F57:J57)</f>
        <v>460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190</v>
      </c>
      <c r="H57" s="268">
        <f>IF(ISBLANK(Výsledky!$BM$3),"-",SUM(R57,Y57,AJ57,AO57,AQ57,AZ57))</f>
        <v>80</v>
      </c>
      <c r="I57" s="247" t="str">
        <f>IF(ISBLANK(Výsledky!$GI$3),"-",SUM(AN57,AR57,BA57,BF57,BN57,BW57))</f>
        <v>-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>-</v>
      </c>
      <c r="AG57" s="256" t="str">
        <f>IF(ISBLANK(Výsledky!$FN$3),"",Výsledky!FN53)</f>
        <v>-</v>
      </c>
      <c r="AH57" s="256">
        <f>IF(ISBLANK(Výsledky!$FU$3),"",Výsledky!FU53)</f>
        <v>20</v>
      </c>
      <c r="AI57" s="256" t="str">
        <f>IF(ISBLANK(Výsledky!$GB$3),"",Výsledky!GB53)</f>
        <v>-</v>
      </c>
      <c r="AJ57" s="256" t="str">
        <f>IF(ISBLANK(Výsledky!$GI$3),"",Výsledky!GI53)</f>
        <v/>
      </c>
      <c r="AK57" s="256" t="str">
        <f>IF(ISBLANK(Výsledky!$GP$3),"",Výsledky!GP53)</f>
        <v/>
      </c>
      <c r="AL57" s="256" t="str">
        <f>IF(ISBLANK(Výsledky!$GW$3),"",Výsledky!GW53)</f>
        <v/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323</v>
      </c>
      <c r="C58" s="53">
        <f>Tipy!A73</f>
        <v>41</v>
      </c>
      <c r="D58" s="242" t="str">
        <f>IF(Tipy!B73="","",Tipy!B73)</f>
        <v>Viliam Virgala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270</v>
      </c>
      <c r="G58" s="267">
        <f>IF(ISBLANK(Výsledky!$AY$3),"-",SUM(P58,T58,W58,AA58,AD58,AH58,AV58,AX58,BC58,BE58,BK58,BM58,BQ58,BS58,BV58))</f>
        <v>110</v>
      </c>
      <c r="H58" s="268">
        <f>IF(ISBLANK(Výsledky!$BM$3),"-",SUM(R58,Y58,AJ58,AO58,AQ58,AZ58))</f>
        <v>80</v>
      </c>
      <c r="I58" s="247" t="str">
        <f>IF(ISBLANK(Výsledky!$GI$3),"-",SUM(AN58,AR58,BA58,BF58,BN58,BW58))</f>
        <v>-</v>
      </c>
      <c r="J58" s="262" t="str">
        <f>IF(ISBLANK(Výsledky!$I$3),"",Výsledky!I77)</f>
        <v>-</v>
      </c>
      <c r="K58" s="265">
        <f>IF(ISBLANK(Výsledky!$P$3),"",Výsledky!P79)</f>
        <v>0</v>
      </c>
      <c r="L58" s="266">
        <f>IF(ISBLANK(Výsledky!$W$3),"",Výsledky!W79)</f>
        <v>20</v>
      </c>
      <c r="M58" s="256">
        <f>IF(ISBLANK(Výsledky!$AD$3),"",Výsledky!AD79)</f>
        <v>60</v>
      </c>
      <c r="N58" s="256">
        <f>IF(ISBLANK(Výsledky!$AK$3),"",Výsledky!AK79)</f>
        <v>20</v>
      </c>
      <c r="O58" s="256">
        <f>IF(ISBLANK(Výsledky!$AR$3),"",Výsledky!AR79)</f>
        <v>40</v>
      </c>
      <c r="P58" s="256">
        <f>IF(ISBLANK(Výsledky!$AY$3),"",Výsledky!AY79)</f>
        <v>40</v>
      </c>
      <c r="Q58" s="256">
        <f>IF(ISBLANK(Výsledky!$BF$3),"",Výsledky!BF79)</f>
        <v>60</v>
      </c>
      <c r="R58" s="256">
        <f>IF(ISBLANK(Výsledky!$BM$3),"",Výsledky!BM79)</f>
        <v>20</v>
      </c>
      <c r="S58" s="256">
        <f>IF(ISBLANK(Výsledky!$BT$3),"",Výsledky!BT79)</f>
        <v>0</v>
      </c>
      <c r="T58" s="256">
        <f>IF(ISBLANK(Výsledky!$CA$3),"",Výsledky!CA79)</f>
        <v>30</v>
      </c>
      <c r="U58" s="256">
        <f>IF(ISBLANK(Výsledky!$CH$3),"",Výsledky!CH79)</f>
        <v>0</v>
      </c>
      <c r="V58" s="256">
        <f>IF(ISBLANK(Výsledky!$CO$3),"",Výsledky!CO79)</f>
        <v>30</v>
      </c>
      <c r="W58" s="256">
        <f>IF(ISBLANK(Výsledky!$CV$3),"",Výsledky!CV79)</f>
        <v>40</v>
      </c>
      <c r="X58" s="256">
        <f>IF(ISBLANK(Výsledky!$DC$3),"",Výsledky!DC79)</f>
        <v>40</v>
      </c>
      <c r="Y58" s="256">
        <f>IF(ISBLANK(Výsledky!$DJ$3),"",Výsledky!DJ79)</f>
        <v>60</v>
      </c>
      <c r="Z58" s="256">
        <f>IF(ISBLANK(Výsledky!$DQ$3),"",Výsledky!DQ79)</f>
        <v>0</v>
      </c>
      <c r="AA58" s="256" t="str">
        <f>IF(ISBLANK(Výsledky!$DX$3),"",Výsledky!DX79)</f>
        <v>-</v>
      </c>
      <c r="AB58" s="256" t="str">
        <f>IF(ISBLANK(Výsledky!$EE$3),"",Výsledky!EE79)</f>
        <v>-</v>
      </c>
      <c r="AC58" s="256" t="str">
        <f>IF(ISBLANK(Výsledky!$EL$3),"",Výsledky!EL79)</f>
        <v>-</v>
      </c>
      <c r="AD58" s="256" t="str">
        <f>IF(ISBLANK(Výsledky!$ES$3),"",Výsledky!ES79)</f>
        <v>-</v>
      </c>
      <c r="AE58" s="256" t="str">
        <f>IF(ISBLANK(Výsledky!$EZ$3),"",Výsledky!EZ79)</f>
        <v>-</v>
      </c>
      <c r="AF58" s="256" t="str">
        <f>IF(ISBLANK(Výsledky!$FG$3),"",Výsledky!FG79)</f>
        <v>-</v>
      </c>
      <c r="AG58" s="256" t="str">
        <f>IF(ISBLANK(Výsledky!$FN$3),"",Výsledky!FN79)</f>
        <v>-</v>
      </c>
      <c r="AH58" s="256" t="str">
        <f>IF(ISBLANK(Výsledky!$FU$3),"",Výsledky!FU79)</f>
        <v>-</v>
      </c>
      <c r="AI58" s="256" t="str">
        <f>IF(ISBLANK(Výsledky!$GB$3),"",Výsledky!GB79)</f>
        <v>-</v>
      </c>
      <c r="AJ58" s="256" t="str">
        <f>IF(ISBLANK(Výsledky!$GI$3),"",Výsledky!GI79)</f>
        <v/>
      </c>
      <c r="AK58" s="256" t="str">
        <f>IF(ISBLANK(Výsledky!$GP$3),"",Výsledky!GP79)</f>
        <v/>
      </c>
      <c r="AL58" s="256" t="str">
        <f>IF(ISBLANK(Výsledky!$GW$3),"",Výsledky!GW79)</f>
        <v/>
      </c>
      <c r="AM58" s="256" t="str">
        <f>IF(ISBLANK(Výsledky!$HD$3),"",Výsledky!HD79)</f>
        <v/>
      </c>
      <c r="AN58" s="256" t="str">
        <f>IF(ISBLANK(Výsledky!$HK$3),"",Výsledky!HK79)</f>
        <v/>
      </c>
      <c r="AO58" s="256" t="str">
        <f>IF(ISBLANK(Výsledky!$HR$3),"",Výsledky!HR79)</f>
        <v/>
      </c>
      <c r="AP58" s="256" t="str">
        <f>IF(ISBLANK(Výsledky!$HY$3),"",Výsledky!HY79)</f>
        <v/>
      </c>
      <c r="AQ58" s="256" t="str">
        <f>IF(ISBLANK(Výsledky!$IF$3),"",Výsledky!IF79)</f>
        <v/>
      </c>
      <c r="AR58" s="256" t="str">
        <f>IF(ISBLANK(Výsledky!$IM$3),"",Výsledky!IM79)</f>
        <v/>
      </c>
      <c r="AS58" s="256" t="str">
        <f>IF(ISBLANK(Výsledky!$IT$3),"",Výsledky!IT79)</f>
        <v/>
      </c>
      <c r="AT58" s="256" t="str">
        <f>IF(ISBLANK(Výsledky!$JA$3),"",Výsledky!JA79)</f>
        <v/>
      </c>
      <c r="AU58" s="256" t="str">
        <f>IF(ISBLANK(Výsledky!$JH$3),"",Výsledky!JH79)</f>
        <v/>
      </c>
      <c r="AV58" s="256" t="str">
        <f>IF(ISBLANK(Výsledky!$JO$3),"",Výsledky!JO79)</f>
        <v/>
      </c>
      <c r="AW58" s="256" t="str">
        <f>IF(ISBLANK(Výsledky!$JV$3),"",Výsledky!JV79)</f>
        <v/>
      </c>
      <c r="AX58" s="256" t="str">
        <f>IF(ISBLANK(Výsledky!$KC$3),"",Výsledky!KC79)</f>
        <v/>
      </c>
      <c r="AY58" s="256" t="str">
        <f>IF(ISBLANK(Výsledky!$KJ$3),"",Výsledky!KJ79)</f>
        <v/>
      </c>
      <c r="AZ58" s="256" t="str">
        <f>IF(ISBLANK(Výsledky!$KQ$3),"",Výsledky!KQ79)</f>
        <v/>
      </c>
      <c r="BA58" s="256" t="str">
        <f>IF(ISBLANK(Výsledky!$KX$3),"",Výsledky!KX79)</f>
        <v/>
      </c>
      <c r="BB58" s="256" t="str">
        <f>IF(ISBLANK(Výsledky!$LE$3),"",Výsledky!LE79)</f>
        <v/>
      </c>
      <c r="BC58" s="256" t="str">
        <f>IF(ISBLANK(Výsledky!$LL$3),"",Výsledky!LL79)</f>
        <v/>
      </c>
      <c r="BD58" s="256" t="str">
        <f>IF(ISBLANK(Výsledky!$LS$3),"",Výsledky!LS79)</f>
        <v/>
      </c>
      <c r="BE58" s="256" t="str">
        <f>IF(ISBLANK(Výsledky!$LZ$3),"",Výsledky!LZ79)</f>
        <v/>
      </c>
      <c r="BF58" s="256" t="str">
        <f>IF(ISBLANK(Výsledky!$MG$3),"",Výsledky!MG79)</f>
        <v/>
      </c>
      <c r="BG58" s="256" t="str">
        <f>IF(ISBLANK(Výsledky!$MN$3),"",Výsledky!MN79)</f>
        <v/>
      </c>
      <c r="BH58" s="256" t="str">
        <f>IF(ISBLANK(Výsledky!$MU$3),"",Výsledky!MU79)</f>
        <v/>
      </c>
      <c r="BI58" s="256" t="str">
        <f>IF(ISBLANK(Výsledky!$NB$3),"",Výsledky!NB79)</f>
        <v/>
      </c>
      <c r="BJ58" s="256" t="str">
        <f>IF(ISBLANK(Výsledky!$NI$3),"",Výsledky!NI79)</f>
        <v/>
      </c>
      <c r="BK58" s="256" t="str">
        <f>IF(ISBLANK(Výsledky!$NP$3),"",Výsledky!NP79)</f>
        <v/>
      </c>
      <c r="BL58" s="256" t="str">
        <f>IF(ISBLANK(Výsledky!$NW$3),"",Výsledky!NW79)</f>
        <v/>
      </c>
      <c r="BM58" s="256" t="str">
        <f>IF(ISBLANK(Výsledky!$OD$3),"",Výsledky!OD79)</f>
        <v/>
      </c>
      <c r="BN58" s="256" t="str">
        <f>IF(ISBLANK(Výsledky!$OK$3),"",Výsledky!OK79)</f>
        <v/>
      </c>
      <c r="BO58" s="256" t="str">
        <f>IF(ISBLANK(Výsledky!$OR$3),"",Výsledky!OR79)</f>
        <v/>
      </c>
      <c r="BP58" s="256" t="str">
        <f>IF(ISBLANK(Výsledky!$OY$3),"",Výsledky!OY79)</f>
        <v/>
      </c>
      <c r="BQ58" s="256" t="str">
        <f>IF(ISBLANK(Výsledky!$PF$3),"",Výsledky!PF79)</f>
        <v/>
      </c>
      <c r="BR58" s="256" t="str">
        <f>IF(ISBLANK(Výsledky!$PM$3),"",Výsledky!PM79)</f>
        <v/>
      </c>
      <c r="BS58" s="256" t="str">
        <f>IF(ISBLANK(Výsledky!$PT$3),"",Výsledky!PT79)</f>
        <v/>
      </c>
      <c r="BT58" s="256" t="str">
        <f>IF(ISBLANK(Výsledky!$QA$3),"",Výsledky!QA79)</f>
        <v/>
      </c>
      <c r="BU58" s="256" t="str">
        <f>IF(ISBLANK(Výsledky!$QH$3),"",Výsledky!QH79)</f>
        <v/>
      </c>
      <c r="BV58" s="256" t="str">
        <f>IF(ISBLANK(Výsledky!$QO$3),"",Výsledky!QO79)</f>
        <v/>
      </c>
      <c r="BW58" s="291" t="str">
        <f>IF(ISBLANK(Výsledky!$QV$3),"",Výsledky!QV79)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 t="str">
        <f>IF(ISBLANK(Výsledky!$GI$3),"-",SUM(AN59,AR59,BA59,BF59,BN59,BW59))</f>
        <v>-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/>
      </c>
      <c r="AK59" s="256" t="str">
        <f>IF(ISBLANK(Výsledky!$GP$3),"",Výsledky!GP75)</f>
        <v/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 t="str">
        <f>IF(ISBLANK(Výsledky!$GI$3),"-",SUM(AN60,AR60,BA60,BF60,BN60,BW60))</f>
        <v>-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/>
      </c>
      <c r="AK60" s="256" t="str">
        <f>IF(ISBLANK(Výsledky!$GP$3),"",Výsledky!GP63)</f>
        <v/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334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 t="str">
        <f>IF(ISBLANK(Výsledky!$GI$3),"-",SUM(AN61,AR61,BA61,BF61,BN61,BW61))</f>
        <v>-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>
        <f>IF(ISBLANK(Výsledky!$FU$3),"",Výsledky!FU15)</f>
        <v>0</v>
      </c>
      <c r="AI61" s="256">
        <f>IF(ISBLANK(Výsledky!$GB$3),"",Výsledky!GB15)</f>
        <v>0</v>
      </c>
      <c r="AJ61" s="256" t="str">
        <f>IF(ISBLANK(Výsledky!$GI$3),"",Výsledky!GI15)</f>
        <v/>
      </c>
      <c r="AK61" s="256" t="str">
        <f>IF(ISBLANK(Výsledky!$GP$3),"",Výsledky!GP15)</f>
        <v/>
      </c>
      <c r="AL61" s="256" t="str">
        <f>IF(ISBLANK(Výsledky!$GW$3),"",Výsledky!GW15)</f>
        <v/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thickBot="1" x14ac:dyDescent="0.25">
      <c r="A62" s="1"/>
      <c r="B62" s="402" t="s">
        <v>335</v>
      </c>
      <c r="C62" s="121">
        <f>Tipy!A33</f>
        <v>71</v>
      </c>
      <c r="D62" s="243" t="str">
        <f>IF(Tipy!B33="","",Tipy!B33)</f>
        <v>lfcanfield</v>
      </c>
      <c r="E62" s="52">
        <f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 t="str">
        <f>IF(ISBLANK(Výsledky!$GI$3),"-",SUM(AN62,AR62,BA62,BF62,BN62,BW62))</f>
        <v>-</v>
      </c>
      <c r="J62" s="263" t="str">
        <f>IF(ISBLANK(Výsledky!$I$3),"",Výsledky!I39)</f>
        <v>-</v>
      </c>
      <c r="K62" s="371" t="str">
        <f>IF(ISBLANK(Výsledky!$P$3),"",Výsledky!P39)</f>
        <v>-</v>
      </c>
      <c r="L62" s="372">
        <f>IF(ISBLANK(Výsledky!$W$3),"",Výsledky!W39)</f>
        <v>40</v>
      </c>
      <c r="M62" s="373">
        <f>IF(ISBLANK(Výsledky!$AD$3),"",Výsledky!AD39)</f>
        <v>10</v>
      </c>
      <c r="N62" s="373">
        <f>IF(ISBLANK(Výsledky!$AK$3),"",Výsledky!AK39)</f>
        <v>20</v>
      </c>
      <c r="O62" s="373">
        <f>IF(ISBLANK(Výsledky!$AR$3),"",Výsledky!AR39)</f>
        <v>50</v>
      </c>
      <c r="P62" s="373">
        <f>IF(ISBLANK(Výsledky!$AY$3),"",Výsledky!AY39)</f>
        <v>20</v>
      </c>
      <c r="Q62" s="373">
        <f>IF(ISBLANK(Výsledky!$BF$3),"",Výsledky!BF39)</f>
        <v>40</v>
      </c>
      <c r="R62" s="373">
        <f>IF(ISBLANK(Výsledky!$BM$3),"",Výsledky!BM39)</f>
        <v>30</v>
      </c>
      <c r="S62" s="373">
        <f>IF(ISBLANK(Výsledky!$BT$3),"",Výsledky!BT39)</f>
        <v>0</v>
      </c>
      <c r="T62" s="373">
        <f>IF(ISBLANK(Výsledky!$CA$3),"",Výsledky!CA39)</f>
        <v>20</v>
      </c>
      <c r="U62" s="373">
        <f>IF(ISBLANK(Výsledky!$CH$3),"",Výsledky!CH39)</f>
        <v>0</v>
      </c>
      <c r="V62" s="373">
        <f>IF(ISBLANK(Výsledky!$CO$3),"",Výsledky!CO39)</f>
        <v>20</v>
      </c>
      <c r="W62" s="373">
        <f>IF(ISBLANK(Výsledky!$CV$3),"",Výsledky!CV39)</f>
        <v>0</v>
      </c>
      <c r="X62" s="373">
        <f>IF(ISBLANK(Výsledky!$DC$3),"",Výsledky!DC39)</f>
        <v>40</v>
      </c>
      <c r="Y62" s="373" t="str">
        <f>IF(ISBLANK(Výsledky!$DJ$3),"",Výsledky!DJ39)</f>
        <v>-</v>
      </c>
      <c r="Z62" s="373">
        <f>IF(ISBLANK(Výsledky!$DQ$3),"",Výsledky!DQ39)</f>
        <v>0</v>
      </c>
      <c r="AA62" s="373">
        <f>IF(ISBLANK(Výsledky!$DX$3),"",Výsledky!DX39)</f>
        <v>10</v>
      </c>
      <c r="AB62" s="373">
        <f>IF(ISBLANK(Výsledky!$EE$3),"",Výsledky!EE39)</f>
        <v>50</v>
      </c>
      <c r="AC62" s="373">
        <f>IF(ISBLANK(Výsledky!$EL$3),"",Výsledky!EL39)</f>
        <v>20</v>
      </c>
      <c r="AD62" s="373" t="str">
        <f>IF(ISBLANK(Výsledky!$ES$3),"",Výsledky!ES39)</f>
        <v>-</v>
      </c>
      <c r="AE62" s="373" t="str">
        <f>IF(ISBLANK(Výsledky!$EZ$3),"",Výsledky!EZ39)</f>
        <v>-</v>
      </c>
      <c r="AF62" s="373" t="str">
        <f>IF(ISBLANK(Výsledky!$FG$3),"",Výsledky!FG39)</f>
        <v>-</v>
      </c>
      <c r="AG62" s="373" t="str">
        <f>IF(ISBLANK(Výsledky!$FN$3),"",Výsledky!FN39)</f>
        <v>-</v>
      </c>
      <c r="AH62" s="373" t="str">
        <f>IF(ISBLANK(Výsledky!$FU$3),"",Výsledky!FU39)</f>
        <v>-</v>
      </c>
      <c r="AI62" s="373" t="str">
        <f>IF(ISBLANK(Výsledky!$GB$3),"",Výsledky!GB39)</f>
        <v>-</v>
      </c>
      <c r="AJ62" s="373" t="str">
        <f>IF(ISBLANK(Výsledky!$GI$3),"",Výsledky!GI39)</f>
        <v/>
      </c>
      <c r="AK62" s="373" t="str">
        <f>IF(ISBLANK(Výsledky!$GP$3),"",Výsledky!GP39)</f>
        <v/>
      </c>
      <c r="AL62" s="373" t="str">
        <f>IF(ISBLANK(Výsledky!$GW$3),"",Výsledky!GW39)</f>
        <v/>
      </c>
      <c r="AM62" s="373" t="str">
        <f>IF(ISBLANK(Výsledky!$HD$3),"",Výsledky!HD39)</f>
        <v/>
      </c>
      <c r="AN62" s="373" t="str">
        <f>IF(ISBLANK(Výsledky!$HK$3),"",Výsledky!HK39)</f>
        <v/>
      </c>
      <c r="AO62" s="373" t="str">
        <f>IF(ISBLANK(Výsledky!$HR$3),"",Výsledky!HR39)</f>
        <v/>
      </c>
      <c r="AP62" s="373" t="str">
        <f>IF(ISBLANK(Výsledky!$HY$3),"",Výsledky!HY39)</f>
        <v/>
      </c>
      <c r="AQ62" s="373" t="str">
        <f>IF(ISBLANK(Výsledky!$IF$3),"",Výsledky!IF39)</f>
        <v/>
      </c>
      <c r="AR62" s="373" t="str">
        <f>IF(ISBLANK(Výsledky!$IM$3),"",Výsledky!IM39)</f>
        <v/>
      </c>
      <c r="AS62" s="373" t="str">
        <f>IF(ISBLANK(Výsledky!$IT$3),"",Výsledky!IT39)</f>
        <v/>
      </c>
      <c r="AT62" s="373" t="str">
        <f>IF(ISBLANK(Výsledky!$JA$3),"",Výsledky!JA39)</f>
        <v/>
      </c>
      <c r="AU62" s="373" t="str">
        <f>IF(ISBLANK(Výsledky!$JH$3),"",Výsledky!JH39)</f>
        <v/>
      </c>
      <c r="AV62" s="373" t="str">
        <f>IF(ISBLANK(Výsledky!$JO$3),"",Výsledky!JO39)</f>
        <v/>
      </c>
      <c r="AW62" s="373" t="str">
        <f>IF(ISBLANK(Výsledky!$JV$3),"",Výsledky!JV39)</f>
        <v/>
      </c>
      <c r="AX62" s="373" t="str">
        <f>IF(ISBLANK(Výsledky!$KC$3),"",Výsledky!KC39)</f>
        <v/>
      </c>
      <c r="AY62" s="373" t="str">
        <f>IF(ISBLANK(Výsledky!$KJ$3),"",Výsledky!KJ39)</f>
        <v/>
      </c>
      <c r="AZ62" s="373" t="str">
        <f>IF(ISBLANK(Výsledky!$KQ$3),"",Výsledky!KQ39)</f>
        <v/>
      </c>
      <c r="BA62" s="373" t="str">
        <f>IF(ISBLANK(Výsledky!$KX$3),"",Výsledky!KX39)</f>
        <v/>
      </c>
      <c r="BB62" s="373" t="str">
        <f>IF(ISBLANK(Výsledky!$LE$3),"",Výsledky!LE39)</f>
        <v/>
      </c>
      <c r="BC62" s="373" t="str">
        <f>IF(ISBLANK(Výsledky!$LL$3),"",Výsledky!LL39)</f>
        <v/>
      </c>
      <c r="BD62" s="373" t="str">
        <f>IF(ISBLANK(Výsledky!$LS$3),"",Výsledky!LS39)</f>
        <v/>
      </c>
      <c r="BE62" s="373" t="str">
        <f>IF(ISBLANK(Výsledky!$LZ$3),"",Výsledky!LZ39)</f>
        <v/>
      </c>
      <c r="BF62" s="373" t="str">
        <f>IF(ISBLANK(Výsledky!$MG$3),"",Výsledky!MG39)</f>
        <v/>
      </c>
      <c r="BG62" s="373" t="str">
        <f>IF(ISBLANK(Výsledky!$MN$3),"",Výsledky!MN39)</f>
        <v/>
      </c>
      <c r="BH62" s="373" t="str">
        <f>IF(ISBLANK(Výsledky!$MU$3),"",Výsledky!MU39)</f>
        <v/>
      </c>
      <c r="BI62" s="373" t="str">
        <f>IF(ISBLANK(Výsledky!$NB$3),"",Výsledky!NB39)</f>
        <v/>
      </c>
      <c r="BJ62" s="373" t="str">
        <f>IF(ISBLANK(Výsledky!$NI$3),"",Výsledky!NI39)</f>
        <v/>
      </c>
      <c r="BK62" s="373" t="str">
        <f>IF(ISBLANK(Výsledky!$NP$3),"",Výsledky!NP39)</f>
        <v/>
      </c>
      <c r="BL62" s="373" t="str">
        <f>IF(ISBLANK(Výsledky!$NW$3),"",Výsledky!NW39)</f>
        <v/>
      </c>
      <c r="BM62" s="373" t="str">
        <f>IF(ISBLANK(Výsledky!$OD$3),"",Výsledky!OD39)</f>
        <v/>
      </c>
      <c r="BN62" s="373" t="str">
        <f>IF(ISBLANK(Výsledky!$OK$3),"",Výsledky!OK39)</f>
        <v/>
      </c>
      <c r="BO62" s="373" t="str">
        <f>IF(ISBLANK(Výsledky!$OR$3),"",Výsledky!OR39)</f>
        <v/>
      </c>
      <c r="BP62" s="373" t="str">
        <f>IF(ISBLANK(Výsledky!$OY$3),"",Výsledky!OY39)</f>
        <v/>
      </c>
      <c r="BQ62" s="373" t="str">
        <f>IF(ISBLANK(Výsledky!$PF$3),"",Výsledky!PF39)</f>
        <v/>
      </c>
      <c r="BR62" s="373" t="str">
        <f>IF(ISBLANK(Výsledky!$PM$3),"",Výsledky!PM39)</f>
        <v/>
      </c>
      <c r="BS62" s="373" t="str">
        <f>IF(ISBLANK(Výsledky!$PT$3),"",Výsledky!PT39)</f>
        <v/>
      </c>
      <c r="BT62" s="373" t="str">
        <f>IF(ISBLANK(Výsledky!$QA$3),"",Výsledky!QA39)</f>
        <v/>
      </c>
      <c r="BU62" s="373" t="str">
        <f>IF(ISBLANK(Výsledky!$QH$3),"",Výsledky!QH39)</f>
        <v/>
      </c>
      <c r="BV62" s="373" t="str">
        <f>IF(ISBLANK(Výsledky!$QO$3),"",Výsledky!QO39)</f>
        <v/>
      </c>
      <c r="BW62" s="374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1" t="s">
        <v>336</v>
      </c>
      <c r="C63" s="389">
        <f>Tipy!A58</f>
        <v>72</v>
      </c>
      <c r="D63" s="390" t="str">
        <f>IF(Tipy!B58="","",Tipy!B58)</f>
        <v>Pikardo</v>
      </c>
      <c r="E63" s="391">
        <f t="shared" ref="E63:E64" si="26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 t="str">
        <f>IF(ISBLANK(Výsledky!$GI$3),"-",SUM(AN63,AR63,BA63,BF63,BN63,BW63))</f>
        <v>-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/>
      </c>
      <c r="AK63" s="266" t="str">
        <f>IF(ISBLANK(Výsledky!$GP$3),"",Výsledky!GP64)</f>
        <v/>
      </c>
      <c r="AL63" s="266" t="str">
        <f>IF(ISBLANK(Výsledky!$GW$3),"",Výsledky!GW64)</f>
        <v/>
      </c>
      <c r="AM63" s="266" t="str">
        <f>IF(ISBLANK(Výsledky!$HD$3),"",Výsledky!HD64)</f>
        <v/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336</v>
      </c>
      <c r="C64" s="121">
        <f>Tipy!A54</f>
        <v>64</v>
      </c>
      <c r="D64" s="243" t="str">
        <f>IF(Tipy!B54="","",Tipy!B54)</f>
        <v>Peter Bajči</v>
      </c>
      <c r="E64" s="52">
        <f t="shared" si="26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 t="str">
        <f>IF(ISBLANK(Výsledky!$GI$3),"-",SUM(AN64,AR64,BA64,BF64,BN64,BW64))</f>
        <v>-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/>
      </c>
      <c r="AK64" s="373" t="str">
        <f>IF(ISBLANK(Výsledky!$GP$3),"",Výsledky!GP60)</f>
        <v/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337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7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 t="str">
        <f>IF(ISBLANK(Výsledky!$GI$3),"-",SUM(AN65,AR65,BA65,BF65,BN65,BW65))</f>
        <v>-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/>
      </c>
      <c r="AK65" s="266" t="str">
        <f>IF(ISBLANK(Výsledky!$GP$3),"",Výsledky!GP56)</f>
        <v/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338</v>
      </c>
      <c r="C66" s="53">
        <f>Tipy!A46</f>
        <v>29</v>
      </c>
      <c r="D66" s="242" t="str">
        <f>IF(Tipy!B46="","",Tipy!B46)</f>
        <v>Michal Komi</v>
      </c>
      <c r="E66" s="51">
        <f t="shared" si="27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 t="str">
        <f>IF(ISBLANK(Výsledky!$GI$3),"-",SUM(AN66,AR66,BA66,BF66,BN66,BW66))</f>
        <v>-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/>
      </c>
      <c r="AK66" s="256" t="str">
        <f>IF(ISBLANK(Výsledky!$GP$3),"",Výsledky!GP52)</f>
        <v/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339</v>
      </c>
      <c r="C67" s="121">
        <f>Tipy!A19</f>
        <v>73</v>
      </c>
      <c r="D67" s="243" t="str">
        <f>IF(Tipy!B19="","",Tipy!B19)</f>
        <v>emdzej</v>
      </c>
      <c r="E67" s="52">
        <f t="shared" si="27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 t="str">
        <f>IF(ISBLANK(Výsledky!$GI$3),"-",SUM(AN67,AR67,BA67,BF67,BN67,BW67))</f>
        <v>-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/>
      </c>
      <c r="AK67" s="373" t="str">
        <f>IF(ISBLANK(Výsledky!$GP$3),"",Výsledky!GP25)</f>
        <v/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75" hidden="1" thickBot="1" x14ac:dyDescent="0.25">
      <c r="A68" s="1"/>
      <c r="B68" s="240" t="s">
        <v>340</v>
      </c>
      <c r="C68" s="389">
        <f>Tipy!A66</f>
        <v>54</v>
      </c>
      <c r="D68" s="390" t="str">
        <f>IF(Tipy!B66="","",Tipy!B66)</f>
        <v>Stiflerovamama</v>
      </c>
      <c r="E68" s="391">
        <f t="shared" si="27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 t="str">
        <f>IF(ISBLANK(Výsledky!$GI$3),"-",SUM(AN68,AR68,BA68,BF68,BN68,BW68))</f>
        <v>-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/>
      </c>
      <c r="AK68" s="266" t="str">
        <f>IF(ISBLANK(Výsledky!$GP$3),"",Výsledky!GP72)</f>
        <v/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75" hidden="1" thickBot="1" x14ac:dyDescent="0.25">
      <c r="A69" s="1"/>
      <c r="B69" s="240" t="s">
        <v>341</v>
      </c>
      <c r="C69" s="53">
        <f>Tipy!A38</f>
        <v>12</v>
      </c>
      <c r="D69" s="242" t="str">
        <f>IF(Tipy!B38="","",Tipy!B38)</f>
        <v>Marek</v>
      </c>
      <c r="E69" s="51">
        <f t="shared" si="27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 t="str">
        <f>IF(ISBLANK(Výsledky!$GI$3),"-",SUM(AN69,AR69,BA69,BF69,BN69,BW69))</f>
        <v>-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/>
      </c>
      <c r="AK69" s="256" t="str">
        <f>IF(ISBLANK(Výsledky!$GP$3),"",Výsledky!GP44)</f>
        <v/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75" hidden="1" thickBot="1" x14ac:dyDescent="0.25">
      <c r="A70" s="1"/>
      <c r="B70" s="240" t="s">
        <v>342</v>
      </c>
      <c r="C70" s="53">
        <f>Tipy!A43</f>
        <v>37</v>
      </c>
      <c r="D70" s="242" t="str">
        <f>IF(Tipy!B43="","",Tipy!B43)</f>
        <v>Masko</v>
      </c>
      <c r="E70" s="51">
        <f t="shared" si="27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 t="str">
        <f>IF(ISBLANK(Výsledky!$GI$3),"-",SUM(AN70,AR70,BA70,BF70,BN70,BW70))</f>
        <v>-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/>
      </c>
      <c r="AK70" s="256" t="str">
        <f>IF(ISBLANK(Výsledky!$GP$3),"",Výsledky!GP49)</f>
        <v/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75" hidden="1" thickBot="1" x14ac:dyDescent="0.25">
      <c r="A71" s="1"/>
      <c r="B71" s="240" t="s">
        <v>347</v>
      </c>
      <c r="C71" s="53">
        <f>Tipy!A72</f>
        <v>59</v>
      </c>
      <c r="D71" s="242" t="str">
        <f>IF(Tipy!B72="","",Tipy!B72)</f>
        <v>ÚprimnýFanúšik</v>
      </c>
      <c r="E71" s="51">
        <f t="shared" si="27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 t="str">
        <f>IF(ISBLANK(Výsledky!$GI$3),"-",SUM(AN71,AR71,BA71,BF71,BN71,BW71))</f>
        <v>-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/>
      </c>
      <c r="AK71" s="256" t="str">
        <f>IF(ISBLANK(Výsledky!$GP$3),"",Výsledky!GP78)</f>
        <v/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75" hidden="1" thickBot="1" x14ac:dyDescent="0.25">
      <c r="A72" s="1"/>
      <c r="B72" s="240" t="s">
        <v>348</v>
      </c>
      <c r="C72" s="121">
        <f>Tipy!A45</f>
        <v>16</v>
      </c>
      <c r="D72" s="243" t="str">
        <f>IF(Tipy!B45="","",Tipy!B45)</f>
        <v>MengiCZE</v>
      </c>
      <c r="E72" s="52">
        <f t="shared" si="27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 t="str">
        <f>IF(ISBLANK(Výsledky!$GI$3),"-",SUM(AN72,AR72,BA72,BF72,BN72,BW72))</f>
        <v>-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/>
      </c>
      <c r="AK72" s="373" t="str">
        <f>IF(ISBLANK(Výsledky!$GP$3),"",Výsledky!GP51)</f>
        <v/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75" hidden="1" thickBot="1" x14ac:dyDescent="0.25">
      <c r="A73" s="1"/>
      <c r="B73" s="240" t="s">
        <v>356</v>
      </c>
      <c r="C73" s="389">
        <f>Tipy!A39</f>
        <v>40</v>
      </c>
      <c r="D73" s="390" t="str">
        <f>IF(Tipy!B39="","",Tipy!B39)</f>
        <v>Marek Konečný</v>
      </c>
      <c r="E73" s="391">
        <f t="shared" si="27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 t="str">
        <f>IF(ISBLANK(Výsledky!$GI$3),"-",SUM(AN73,AR73,BA73,BF73,BN73,BW73))</f>
        <v>-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/>
      </c>
      <c r="AK73" s="266" t="str">
        <f>IF(ISBLANK(Výsledky!$GP$3),"",Výsledky!GP45)</f>
        <v/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75" hidden="1" thickBot="1" x14ac:dyDescent="0.25">
      <c r="A74" s="1"/>
      <c r="B74" s="240" t="s">
        <v>357</v>
      </c>
      <c r="C74" s="53">
        <f>Tipy!A35</f>
        <v>58</v>
      </c>
      <c r="D74" s="242" t="str">
        <f>IF(Tipy!B35="","",Tipy!B35)</f>
        <v>Lukáš Felis</v>
      </c>
      <c r="E74" s="51">
        <f t="shared" si="27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 t="str">
        <f>IF(ISBLANK(Výsledky!$GI$3),"-",SUM(AN74,AR74,BA74,BF74,BN74,BW74))</f>
        <v>-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/>
      </c>
      <c r="AK74" s="256" t="str">
        <f>IF(ISBLANK(Výsledky!$GP$3),"",Výsledky!GP41)</f>
        <v/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75" hidden="1" thickBot="1" x14ac:dyDescent="0.25">
      <c r="A75" s="1"/>
      <c r="B75" s="240" t="s">
        <v>358</v>
      </c>
      <c r="C75" s="121">
        <f>Tipy!A7</f>
        <v>23</v>
      </c>
      <c r="D75" s="243" t="str">
        <f>IF(Tipy!B7="","",Tipy!B7)</f>
        <v>Ado</v>
      </c>
      <c r="E75" s="52">
        <f t="shared" si="27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 t="str">
        <f>IF(ISBLANK(Výsledky!$GI$3),"-",SUM(AN75,AR75,BA75,BF75,BN75,BW75))</f>
        <v>-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/>
      </c>
      <c r="AK75" s="373" t="str">
        <f>IF(ISBLANK(Výsledky!$GP$3),"",Výsledky!GP13)</f>
        <v/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75" hidden="1" thickBot="1" x14ac:dyDescent="0.25">
      <c r="A76" s="1"/>
      <c r="B76" s="240" t="s">
        <v>360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75" hidden="1" thickBot="1" x14ac:dyDescent="0.25">
      <c r="A77" s="1"/>
      <c r="B77" s="240" t="s">
        <v>386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75" hidden="1" thickBot="1" x14ac:dyDescent="0.25">
      <c r="A78" s="1"/>
      <c r="B78" s="240" t="s">
        <v>387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75" hidden="1" thickBot="1" x14ac:dyDescent="0.25">
      <c r="A79" s="1"/>
      <c r="B79" s="240" t="s">
        <v>388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75" hidden="1" thickBot="1" x14ac:dyDescent="0.25">
      <c r="A80" s="1"/>
      <c r="B80" s="240" t="s">
        <v>389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75" hidden="1" thickBot="1" x14ac:dyDescent="0.25">
      <c r="A81" s="1"/>
      <c r="B81" s="240" t="s">
        <v>390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5" t="s">
        <v>242</v>
      </c>
      <c r="C83" s="526"/>
      <c r="D83" s="527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8" t="s">
        <v>243</v>
      </c>
      <c r="D84" s="529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0" t="s">
        <v>244</v>
      </c>
      <c r="D85" s="531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2" t="s">
        <v>245</v>
      </c>
      <c r="D86" s="533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2" t="s">
        <v>246</v>
      </c>
      <c r="D87" s="523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0" t="s">
        <v>50</v>
      </c>
      <c r="E2" s="541"/>
      <c r="F2" s="542"/>
      <c r="G2" s="543" t="s">
        <v>272</v>
      </c>
      <c r="H2" s="544"/>
      <c r="I2" s="545"/>
      <c r="J2" s="543" t="s">
        <v>273</v>
      </c>
      <c r="K2" s="544"/>
      <c r="L2" s="545"/>
      <c r="M2" s="543" t="s">
        <v>274</v>
      </c>
      <c r="N2" s="544"/>
      <c r="O2" s="545"/>
      <c r="P2" s="543" t="s">
        <v>275</v>
      </c>
      <c r="Q2" s="544"/>
      <c r="R2" s="546"/>
      <c r="S2" s="549" t="s">
        <v>276</v>
      </c>
      <c r="T2" s="550"/>
      <c r="U2" s="551" t="s">
        <v>277</v>
      </c>
      <c r="V2" s="552"/>
      <c r="W2" s="551" t="s">
        <v>278</v>
      </c>
      <c r="X2" s="552"/>
      <c r="Y2" s="551" t="s">
        <v>286</v>
      </c>
      <c r="Z2" s="552"/>
      <c r="AA2" s="551" t="s">
        <v>288</v>
      </c>
      <c r="AB2" s="552"/>
      <c r="AC2" s="551" t="s">
        <v>279</v>
      </c>
      <c r="AD2" s="552"/>
      <c r="AE2" s="551" t="s">
        <v>287</v>
      </c>
      <c r="AF2" s="552"/>
      <c r="AG2" s="551" t="s">
        <v>289</v>
      </c>
      <c r="AH2" s="552"/>
      <c r="AI2" s="551" t="s">
        <v>280</v>
      </c>
      <c r="AJ2" s="552"/>
      <c r="AK2" s="553" t="s">
        <v>281</v>
      </c>
      <c r="AL2" s="554"/>
      <c r="AM2" s="549" t="s">
        <v>282</v>
      </c>
      <c r="AN2" s="555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4"/>
    </row>
    <row r="3" spans="1:82" ht="24.95" customHeight="1" thickBot="1" x14ac:dyDescent="0.25">
      <c r="A3" s="145"/>
      <c r="B3" s="537" t="s">
        <v>152</v>
      </c>
      <c r="C3" s="538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9">
        <v>0</v>
      </c>
      <c r="AN3" s="535"/>
      <c r="AO3" s="534">
        <v>10</v>
      </c>
      <c r="AP3" s="535"/>
      <c r="AQ3" s="534">
        <v>20</v>
      </c>
      <c r="AR3" s="535"/>
      <c r="AS3" s="534">
        <v>30</v>
      </c>
      <c r="AT3" s="535"/>
      <c r="AU3" s="534">
        <v>40</v>
      </c>
      <c r="AV3" s="535"/>
      <c r="AW3" s="534">
        <v>50</v>
      </c>
      <c r="AX3" s="535"/>
      <c r="AY3" s="534">
        <v>60</v>
      </c>
      <c r="AZ3" s="535"/>
      <c r="BA3" s="534">
        <v>70</v>
      </c>
      <c r="BB3" s="535"/>
      <c r="BC3" s="534">
        <v>80</v>
      </c>
      <c r="BD3" s="535"/>
      <c r="BE3" s="534">
        <v>90</v>
      </c>
      <c r="BF3" s="535"/>
      <c r="BG3" s="534">
        <v>100</v>
      </c>
      <c r="BH3" s="535"/>
      <c r="BI3" s="534">
        <v>110</v>
      </c>
      <c r="BJ3" s="535"/>
      <c r="BK3" s="534">
        <v>120</v>
      </c>
      <c r="BL3" s="536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7" t="s">
        <v>153</v>
      </c>
      <c r="BO4" s="548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36.4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580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34.117647058823529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0.56000000000000005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0.68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10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10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0.04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0.28000000000000003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700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33.333333333333336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530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35.333333333333336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0.19047619047619047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0.42857142857142855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0.61904761904761907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8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0.38095238095238093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8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0.38095238095238093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3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6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0.52941176470588236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600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31.578947368421051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0.70588235294117652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29.23076923076923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5.8823529411764705E-2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0.70588235294117652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11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11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0.6470588235294118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0.17647058823529413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3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0.17647058823529413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0.23529411764705882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30.454545454545453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32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2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0.10526315789473684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0.73684210526315785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0.84210526315789469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0.26315789473684209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0.36842105263157893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730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31.739130434782609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36.875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0.14285714285714285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12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0.5714285714285714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0.7142857142857143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7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7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0.23809523809523808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5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0.23809523809523808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7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910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36.4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610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35.882352941176471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0.52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14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0.56000000000000005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14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0.56000000000000005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5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650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29.545454545454547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0.13636363636363635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11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0.63636363636363635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0.36363636363636365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0.36363636363636365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0.22727272727272727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40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40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0.1875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0.6875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0.875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0.3125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0.125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0.4375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0.375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25.714285714285715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360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8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8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0.05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7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930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38.75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520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0.27272727272727271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0.40909090909090912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0.68181818181818177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10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0.45454545454545453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10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0.45454545454545453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4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4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11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750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31.25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540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31.764705882352942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4.1666666666666664E-2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0.70833333333333337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10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0.41666666666666669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10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0.41666666666666669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4.1666666666666664E-2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0.29166666666666669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2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8.3333333333333329E-2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930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37.200000000000003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590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34.705882352941174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0.52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17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11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11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0.04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5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940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37.6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41.176470588235297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3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0.72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10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10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0.32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0.32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10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790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35.909090909090907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31.333333333333332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0.54545454545454541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0.72727272727272729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0.40909090909090912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0.40909090909090912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0.18181818181818182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5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0.22727272727272727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670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26.8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25.294117647058822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0.04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16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0.64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17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0.68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0.28000000000000003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0.28000000000000003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0.36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29.583333333333332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28.235294117647058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4.1666666666666664E-2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0.58333333333333337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15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11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0.45833333333333331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11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0.45833333333333331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0.125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0.125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0.375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31.2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540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31.764705882352942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0.08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10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10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0.04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7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0.28000000000000003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950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39.583333333333336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36.25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0.20833333333333334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0.45833333333333331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10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0.41666666666666669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10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0.41666666666666669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9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9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0.20833333333333334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680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28.333333333333332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360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1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4.1666666666666664E-2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0.58333333333333337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10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0.41666666666666669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10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0.41666666666666669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4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770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30.8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560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32.941176470588232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14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0.58333333333333337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0.70833333333333337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9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0.375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810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35.217391304347828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510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0.45833333333333331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10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0.41666666666666669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10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0.41666666666666669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1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4.1666666666666664E-2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4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6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420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0.41176470588235292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9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9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5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0.41666666666666669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5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0.41666666666666669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4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4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6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630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23.076923076923077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4.7619047619047616E-2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15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8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0.38095238095238093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8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0.38095238095238093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9.5238095238095233E-2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9.5238095238095233E-2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0.42857142857142855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960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590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34.705882352941174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0.20833333333333334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0.54166666666666663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10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0.41666666666666669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10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0.41666666666666669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6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870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34.799999999999997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31.176470588235293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0.16666666666666666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0.58333333333333337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12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12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8.3333333333333329E-2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8.3333333333333329E-2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0.29166666666666669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0.08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940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40.869565217391305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540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0.16666666666666666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16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13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0.54166666666666663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13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0.54166666666666663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0.29166666666666669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0.29166666666666669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740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43.529411764705884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41.666666666666664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6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0.44444444444444442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0.77777777777777779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5.5555555555555552E-2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0.22222222222222221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0.27777777777777779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0.08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740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33.636363636363633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470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33.571428571428569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9.5238095238095233E-2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0.76190476190476186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7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7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8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0.38095238095238093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630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27.391304347826086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25.333333333333332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4.1666666666666664E-2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14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0.58333333333333337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0.20833333333333334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750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35.714285714285715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35.714285714285715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0.19047619047619047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0.52380952380952384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0.7142857142857143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0.47619047619047616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0.47619047619047616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4.7619047619047616E-2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4.7619047619047616E-2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0.2857142857142857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760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33.043478260869563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4.3478260869565216E-2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12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0.52173913043478259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13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0.56521739130434778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15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0.65217391304347827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15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0.65217391304347827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0.21739130434782608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5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0.21739130434782608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6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0.2608695652173913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0.23529411764705882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0.6470588235294118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760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34.545454545454547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510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31.875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9.0909090909090912E-2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0.63636363636363635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16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0.72727272727272729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10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10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0.45454545454545453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0.27272727272727271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0.27272727272727271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0.18181818181818182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790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480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28.235294117647058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0.56000000000000005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11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11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0.08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2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0.08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0.28000000000000003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0.28000000000000003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900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580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34.117647058823529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0.08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1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0.04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3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11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980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39.200000000000003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650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38.235294117647058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14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0.56000000000000005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0.76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12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12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0.04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0.28000000000000003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890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610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35.882352941176471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0.08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0.56000000000000005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0.48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0.48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0.28000000000000003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0.28000000000000003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11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0.44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660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27.5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460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28.75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7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0.29166666666666669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7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0.29166666666666669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4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4.1666666666666664E-2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5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0.20833333333333334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0.20833333333333334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780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31.2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520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30.588235294117649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0.58333333333333337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17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0.70833333333333337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11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0.45833333333333331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11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0.45833333333333331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8.3333333333333329E-2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8.3333333333333329E-2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0.56000000000000005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0.41176470588235292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0.08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0.11764705882352941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34.761904761904759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0.76470588235294112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11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0.52380952380952384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14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10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0.47619047619047616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10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0.47619047619047616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4.7619047619047616E-2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0.19047619047619047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0.19047619047619047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0.39130434782608697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0.39130434782608697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0.17391304347826086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4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0.17391304347826086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32.941176470588232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0.08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15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12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12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0.08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0.08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9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0.36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0.40909090909090912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0.40909090909090912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0.27272727272727271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0.27272727272727271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850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35.416666666666664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500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29.411764705882351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0.17391304347826086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0.56521739130434778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0.73913043478260865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0.34782608695652173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0.34782608695652173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0.21739130434782608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5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0.21739130434782608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9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0.39130434782608697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710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33.80952380952381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510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36.428571428571431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12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16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0.76190476190476186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3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4.7619047619047616E-2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4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0.19047619047619047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0.36363636363636365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0.36363636363636365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0.18181818181818182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1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4.5454545454545456E-2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5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0.22727272727272727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660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30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0.82352941176470584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0.18181818181818182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10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0.45454545454545453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14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0.63636363636363635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0.31818181818181818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0.31818181818181818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9.0909090909090912E-2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9.0909090909090912E-2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4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0.18181818181818182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7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0.31818181818181818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7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0.31818181818181818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0.18181818181818182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0.18181818181818182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0.28000000000000003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0.29411764705882354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39.166666666666664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580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36.25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14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0.56000000000000005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13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0.52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13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0.52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5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0.04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6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0.24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9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0.56000000000000005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0.58823529411764708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800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34.782608695652172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0.94117647058823528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27.333333333333332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12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1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4.1666666666666664E-2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5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0.20833333333333334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0.29166666666666669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0.52941176470588236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0.17647058823529413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0.34782608695652173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0.34782608695652173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0.13043478260869565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4.3478260869565216E-2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0.17391304347826086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950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32.941176470588232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0.52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13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0.52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13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0.52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0.24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0.24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7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0.28000000000000003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0.28000000000000003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0.35294117647058826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0.88235294117647056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8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0.34782608695652173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8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0.34782608695652173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4.3478260869565216E-2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8.6956521739130432E-2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0.13043478260869565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opLeftCell="A28" zoomScale="85" zoomScaleNormal="85" workbookViewId="0">
      <selection activeCell="B79" sqref="B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361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343</v>
      </c>
      <c r="B16" s="221">
        <v>40</v>
      </c>
    </row>
    <row r="17" spans="1:2" x14ac:dyDescent="0.2">
      <c r="A17" s="254" t="s">
        <v>350</v>
      </c>
      <c r="B17" s="221">
        <v>40</v>
      </c>
    </row>
    <row r="18" spans="1:2" x14ac:dyDescent="0.2">
      <c r="A18" s="216" t="s">
        <v>363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365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362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349</v>
      </c>
      <c r="B42" s="221">
        <v>20</v>
      </c>
    </row>
    <row r="43" spans="1:2" x14ac:dyDescent="0.2">
      <c r="A43" s="216" t="s">
        <v>364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366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361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343</v>
      </c>
      <c r="B66" s="127">
        <v>30</v>
      </c>
    </row>
    <row r="67" spans="1:2" x14ac:dyDescent="0.2">
      <c r="A67" s="254" t="s">
        <v>350</v>
      </c>
      <c r="B67" s="221">
        <v>30</v>
      </c>
    </row>
    <row r="68" spans="1:2" x14ac:dyDescent="0.2">
      <c r="A68" s="216" t="s">
        <v>363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365</v>
      </c>
      <c r="B76" s="317">
        <v>30</v>
      </c>
    </row>
    <row r="77" spans="1:2" x14ac:dyDescent="0.2">
      <c r="A77" s="254" t="s">
        <v>379</v>
      </c>
      <c r="B77" s="221">
        <v>20</v>
      </c>
    </row>
    <row r="78" spans="1:2" x14ac:dyDescent="0.2">
      <c r="A78" s="254" t="s">
        <v>391</v>
      </c>
      <c r="B78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351</v>
      </c>
      <c r="B71" s="130">
        <v>70</v>
      </c>
      <c r="C71" s="44"/>
    </row>
    <row r="72" spans="1:3" x14ac:dyDescent="0.2">
      <c r="A72" s="129" t="s">
        <v>345</v>
      </c>
      <c r="B72" s="130">
        <v>71</v>
      </c>
      <c r="C72" s="44"/>
    </row>
    <row r="73" spans="1:3" x14ac:dyDescent="0.2">
      <c r="A73" s="129" t="s">
        <v>359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2023-12-18T12:55:41Z</dcterms:modified>
</cp:coreProperties>
</file>