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J13" i="2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DE13" l="1"/>
  <c r="DF13"/>
  <c r="DG13"/>
  <c r="DH13"/>
  <c r="DI13"/>
  <c r="DJ13"/>
  <c r="DE14"/>
  <c r="DF14"/>
  <c r="DG14"/>
  <c r="DH14"/>
  <c r="DI14"/>
  <c r="DJ14"/>
  <c r="DE15"/>
  <c r="DF15"/>
  <c r="DG15"/>
  <c r="DH15"/>
  <c r="DI15"/>
  <c r="DJ15"/>
  <c r="DE16"/>
  <c r="DF16"/>
  <c r="DG16"/>
  <c r="DH16"/>
  <c r="DI16"/>
  <c r="DJ16"/>
  <c r="DE17"/>
  <c r="DF17"/>
  <c r="DG17"/>
  <c r="DH17"/>
  <c r="DI17"/>
  <c r="DJ17"/>
  <c r="DE18"/>
  <c r="DF18"/>
  <c r="DG18"/>
  <c r="DH18"/>
  <c r="DI18"/>
  <c r="DJ18"/>
  <c r="DE19"/>
  <c r="DF19"/>
  <c r="DG19"/>
  <c r="DH19"/>
  <c r="DI19"/>
  <c r="DJ19"/>
  <c r="DE20"/>
  <c r="DF20"/>
  <c r="DG20"/>
  <c r="DH20"/>
  <c r="DI20"/>
  <c r="DJ20"/>
  <c r="DE21"/>
  <c r="DF21"/>
  <c r="DG21"/>
  <c r="DH21"/>
  <c r="DI21"/>
  <c r="DJ21"/>
  <c r="DE22"/>
  <c r="DF22"/>
  <c r="DG22"/>
  <c r="DH22"/>
  <c r="DI22"/>
  <c r="DJ22"/>
  <c r="DE23"/>
  <c r="DF23"/>
  <c r="DG23"/>
  <c r="DH23"/>
  <c r="DI23"/>
  <c r="DJ23"/>
  <c r="DE24"/>
  <c r="DF24"/>
  <c r="DG24"/>
  <c r="DH24"/>
  <c r="DI24"/>
  <c r="DJ24"/>
  <c r="DE25"/>
  <c r="DF25"/>
  <c r="DG25"/>
  <c r="DH25"/>
  <c r="DI25"/>
  <c r="DJ25"/>
  <c r="DE26"/>
  <c r="DF26"/>
  <c r="DG26"/>
  <c r="DH26"/>
  <c r="DI26"/>
  <c r="DJ26"/>
  <c r="DE27"/>
  <c r="DF27"/>
  <c r="DG27"/>
  <c r="DH27"/>
  <c r="DI27"/>
  <c r="DJ27"/>
  <c r="DE28"/>
  <c r="DF28"/>
  <c r="DG28"/>
  <c r="DH28"/>
  <c r="DI28"/>
  <c r="DJ28"/>
  <c r="DE29"/>
  <c r="DF29"/>
  <c r="DG29"/>
  <c r="DH29"/>
  <c r="DI29"/>
  <c r="DJ29"/>
  <c r="DE30"/>
  <c r="DF30"/>
  <c r="DG30"/>
  <c r="DH30"/>
  <c r="DI30"/>
  <c r="DJ30"/>
  <c r="DE31"/>
  <c r="DF31"/>
  <c r="DG31"/>
  <c r="DH31"/>
  <c r="DI31"/>
  <c r="DJ31"/>
  <c r="DE32"/>
  <c r="DF32"/>
  <c r="DG32"/>
  <c r="DH32"/>
  <c r="DI32"/>
  <c r="DJ32"/>
  <c r="DE33"/>
  <c r="DF33"/>
  <c r="DG33"/>
  <c r="DH33"/>
  <c r="DI33"/>
  <c r="DJ33"/>
  <c r="DE34"/>
  <c r="DF34"/>
  <c r="DG34"/>
  <c r="DH34"/>
  <c r="DI34"/>
  <c r="DJ34"/>
  <c r="DE35"/>
  <c r="DF35"/>
  <c r="DG35"/>
  <c r="DH35"/>
  <c r="DI35"/>
  <c r="DJ35"/>
  <c r="DE36"/>
  <c r="DF36"/>
  <c r="DG36"/>
  <c r="DH36"/>
  <c r="DI36"/>
  <c r="DJ36"/>
  <c r="DE37"/>
  <c r="DF37"/>
  <c r="DG37"/>
  <c r="DH37"/>
  <c r="DI37"/>
  <c r="DJ37"/>
  <c r="DE38"/>
  <c r="DF38"/>
  <c r="DG38"/>
  <c r="DH38"/>
  <c r="DI38"/>
  <c r="DJ38"/>
  <c r="DE39"/>
  <c r="DF39"/>
  <c r="DG39"/>
  <c r="DH39"/>
  <c r="DI39"/>
  <c r="DJ39"/>
  <c r="DE40"/>
  <c r="DF40"/>
  <c r="DG40"/>
  <c r="DH40"/>
  <c r="DI40"/>
  <c r="DJ40"/>
  <c r="DE41"/>
  <c r="DF41"/>
  <c r="DG41"/>
  <c r="DH41"/>
  <c r="DI41"/>
  <c r="DJ41"/>
  <c r="DE42"/>
  <c r="DF42"/>
  <c r="DG42"/>
  <c r="DH42"/>
  <c r="DI42"/>
  <c r="DJ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J45"/>
  <c r="DE46"/>
  <c r="DF46"/>
  <c r="DG46"/>
  <c r="DH46"/>
  <c r="DI46"/>
  <c r="DJ46"/>
  <c r="DE47"/>
  <c r="DF47"/>
  <c r="DG47"/>
  <c r="DH47"/>
  <c r="DI47"/>
  <c r="DJ47"/>
  <c r="DE48"/>
  <c r="DF48"/>
  <c r="DG48"/>
  <c r="DH48"/>
  <c r="DI48"/>
  <c r="DJ48"/>
  <c r="DE49"/>
  <c r="DF49"/>
  <c r="DG49"/>
  <c r="DH49"/>
  <c r="DI49"/>
  <c r="DJ49"/>
  <c r="DE50"/>
  <c r="DF50"/>
  <c r="DG50"/>
  <c r="DH50"/>
  <c r="DI50"/>
  <c r="DJ50"/>
  <c r="DE51"/>
  <c r="DF51"/>
  <c r="DG51"/>
  <c r="DH51"/>
  <c r="DI51"/>
  <c r="DJ51"/>
  <c r="DE52"/>
  <c r="DF52"/>
  <c r="DG52"/>
  <c r="DH52"/>
  <c r="DI52"/>
  <c r="DJ52"/>
  <c r="DE53"/>
  <c r="DF53"/>
  <c r="DG53"/>
  <c r="DH53"/>
  <c r="DI53"/>
  <c r="DJ53"/>
  <c r="DE54"/>
  <c r="DF54"/>
  <c r="DG54"/>
  <c r="DH54"/>
  <c r="DI54"/>
  <c r="DJ54"/>
  <c r="DE55"/>
  <c r="DF55"/>
  <c r="DG55"/>
  <c r="DH55"/>
  <c r="DI55"/>
  <c r="DJ55"/>
  <c r="DE56"/>
  <c r="DF56"/>
  <c r="DG56"/>
  <c r="DH56"/>
  <c r="DI56"/>
  <c r="DJ56"/>
  <c r="DE57"/>
  <c r="DF57"/>
  <c r="DG57"/>
  <c r="DH57"/>
  <c r="DI57"/>
  <c r="DJ57"/>
  <c r="DE58"/>
  <c r="DF58"/>
  <c r="DG58"/>
  <c r="DH58"/>
  <c r="DI58"/>
  <c r="DJ58"/>
  <c r="DE59"/>
  <c r="DF59"/>
  <c r="DG59"/>
  <c r="DH59"/>
  <c r="DI59"/>
  <c r="DJ59"/>
  <c r="DE60"/>
  <c r="DF60"/>
  <c r="DG60"/>
  <c r="DH60"/>
  <c r="DI60"/>
  <c r="DJ60"/>
  <c r="DE61"/>
  <c r="DF61"/>
  <c r="DG61"/>
  <c r="DH61"/>
  <c r="DI61"/>
  <c r="DJ61"/>
  <c r="DE62"/>
  <c r="DF62"/>
  <c r="DG62"/>
  <c r="DH62"/>
  <c r="DI62"/>
  <c r="DJ62"/>
  <c r="DE63"/>
  <c r="DF63"/>
  <c r="DG63"/>
  <c r="DH63"/>
  <c r="DI63"/>
  <c r="DJ63"/>
  <c r="DE64"/>
  <c r="DF64"/>
  <c r="DG64"/>
  <c r="DH64"/>
  <c r="DI64"/>
  <c r="DJ64"/>
  <c r="DE65"/>
  <c r="DF65"/>
  <c r="DG65"/>
  <c r="DH65"/>
  <c r="DI65"/>
  <c r="DJ65"/>
  <c r="DE66"/>
  <c r="DF66"/>
  <c r="DG66"/>
  <c r="DH66"/>
  <c r="DI66"/>
  <c r="DJ66"/>
  <c r="DE67"/>
  <c r="DF67"/>
  <c r="DG67"/>
  <c r="DH67"/>
  <c r="DI67"/>
  <c r="DJ67"/>
  <c r="DE68"/>
  <c r="DF68"/>
  <c r="DG68"/>
  <c r="DH68"/>
  <c r="DI68"/>
  <c r="DJ68"/>
  <c r="DE69"/>
  <c r="DF69"/>
  <c r="DG69"/>
  <c r="DH69"/>
  <c r="DI69"/>
  <c r="DJ69"/>
  <c r="DE70"/>
  <c r="DF70"/>
  <c r="DG70"/>
  <c r="DH70"/>
  <c r="DI70"/>
  <c r="DJ70"/>
  <c r="DE71"/>
  <c r="DF71"/>
  <c r="DG71"/>
  <c r="DH71"/>
  <c r="DI71"/>
  <c r="DJ71"/>
  <c r="DE72"/>
  <c r="DF72"/>
  <c r="DG72"/>
  <c r="DH72"/>
  <c r="DI72"/>
  <c r="DJ72"/>
  <c r="DE73"/>
  <c r="DF73"/>
  <c r="DG73"/>
  <c r="DH73"/>
  <c r="DI73"/>
  <c r="DJ73"/>
  <c r="DE74"/>
  <c r="DF74"/>
  <c r="DG74"/>
  <c r="DH74"/>
  <c r="DI74"/>
  <c r="DJ74"/>
  <c r="DE75"/>
  <c r="DF75"/>
  <c r="DG75"/>
  <c r="DH75"/>
  <c r="DI75"/>
  <c r="DJ75"/>
  <c r="DE76"/>
  <c r="DF76"/>
  <c r="DG76"/>
  <c r="DH76"/>
  <c r="DI76"/>
  <c r="DJ76"/>
  <c r="DE77"/>
  <c r="DF77"/>
  <c r="DG77"/>
  <c r="DH77"/>
  <c r="DI77"/>
  <c r="DJ77"/>
  <c r="DE78"/>
  <c r="DF78"/>
  <c r="DG78"/>
  <c r="DH78"/>
  <c r="DI78"/>
  <c r="DJ78"/>
  <c r="DE79"/>
  <c r="DF79"/>
  <c r="DG79"/>
  <c r="DH79"/>
  <c r="DI79"/>
  <c r="DJ79"/>
  <c r="DE80"/>
  <c r="DF80"/>
  <c r="DG80"/>
  <c r="DH80"/>
  <c r="DI80"/>
  <c r="DJ80"/>
  <c r="DE81"/>
  <c r="DF81"/>
  <c r="DG81"/>
  <c r="DH81"/>
  <c r="DI81"/>
  <c r="DJ81"/>
  <c r="DE82"/>
  <c r="DF82"/>
  <c r="DG82"/>
  <c r="DH82"/>
  <c r="DI82"/>
  <c r="DJ82"/>
  <c r="DE83"/>
  <c r="DF83"/>
  <c r="DG83"/>
  <c r="DH83"/>
  <c r="DI83"/>
  <c r="DJ83"/>
  <c r="DE84"/>
  <c r="DF84"/>
  <c r="DG84"/>
  <c r="DH84"/>
  <c r="DI84"/>
  <c r="DJ84"/>
  <c r="DH12"/>
  <c r="DE100" s="1"/>
  <c r="DI12"/>
  <c r="DE105" s="1"/>
  <c r="DG12"/>
  <c r="DE95" s="1"/>
  <c r="DF12"/>
  <c r="DE94" s="1"/>
  <c r="DE12"/>
  <c r="DE93" s="1"/>
  <c r="CY37"/>
  <c r="DA13"/>
  <c r="DB13"/>
  <c r="DC13"/>
  <c r="DA14"/>
  <c r="DB14"/>
  <c r="DC14"/>
  <c r="DA15"/>
  <c r="DB15"/>
  <c r="DC15"/>
  <c r="DA16"/>
  <c r="DB16"/>
  <c r="DC16"/>
  <c r="DA17"/>
  <c r="DB17"/>
  <c r="DC17"/>
  <c r="DA18"/>
  <c r="DB18"/>
  <c r="DC18"/>
  <c r="DA19"/>
  <c r="DB19"/>
  <c r="DC19"/>
  <c r="DA20"/>
  <c r="DB20"/>
  <c r="DC20"/>
  <c r="DA21"/>
  <c r="DB21"/>
  <c r="DC21"/>
  <c r="DA22"/>
  <c r="DB22"/>
  <c r="DC22"/>
  <c r="DA23"/>
  <c r="DB23"/>
  <c r="DC23"/>
  <c r="DA24"/>
  <c r="DB24"/>
  <c r="DC24"/>
  <c r="DA25"/>
  <c r="DB25"/>
  <c r="DC25"/>
  <c r="DA26"/>
  <c r="DB26"/>
  <c r="DC26"/>
  <c r="DA27"/>
  <c r="DB27"/>
  <c r="DC27"/>
  <c r="DA28"/>
  <c r="DB28"/>
  <c r="DC28"/>
  <c r="DA29"/>
  <c r="DB29"/>
  <c r="DC29"/>
  <c r="DA30"/>
  <c r="DB30"/>
  <c r="DC30"/>
  <c r="DA31"/>
  <c r="DB31"/>
  <c r="DC31"/>
  <c r="DA32"/>
  <c r="DB32"/>
  <c r="DC32"/>
  <c r="DA33"/>
  <c r="DB33"/>
  <c r="DC33"/>
  <c r="DA34"/>
  <c r="DB34"/>
  <c r="DC34"/>
  <c r="DA35"/>
  <c r="DB35"/>
  <c r="DC35"/>
  <c r="DA36"/>
  <c r="DB36"/>
  <c r="DC36"/>
  <c r="DA37"/>
  <c r="DB37"/>
  <c r="DC37"/>
  <c r="DA38"/>
  <c r="DB38"/>
  <c r="DC38"/>
  <c r="DA39"/>
  <c r="DB39"/>
  <c r="DC39"/>
  <c r="DA40"/>
  <c r="DB40"/>
  <c r="DC40"/>
  <c r="DA41"/>
  <c r="DB41"/>
  <c r="DC41"/>
  <c r="DA42"/>
  <c r="DB42"/>
  <c r="DC42"/>
  <c r="DA43"/>
  <c r="DB43"/>
  <c r="DC43"/>
  <c r="DA44"/>
  <c r="DB44"/>
  <c r="DC44"/>
  <c r="DA45"/>
  <c r="DB45"/>
  <c r="DC45"/>
  <c r="DA46"/>
  <c r="DB46"/>
  <c r="DC46"/>
  <c r="DA47"/>
  <c r="DB47"/>
  <c r="DC47"/>
  <c r="DA48"/>
  <c r="DB48"/>
  <c r="DC48"/>
  <c r="DA49"/>
  <c r="DB49"/>
  <c r="DC49"/>
  <c r="DA50"/>
  <c r="DB50"/>
  <c r="DC50"/>
  <c r="DA51"/>
  <c r="DB51"/>
  <c r="DC51"/>
  <c r="DA52"/>
  <c r="DB52"/>
  <c r="DC52"/>
  <c r="DA53"/>
  <c r="DB53"/>
  <c r="DC53"/>
  <c r="DA54"/>
  <c r="DB54"/>
  <c r="DC54"/>
  <c r="DA55"/>
  <c r="DB55"/>
  <c r="DC55"/>
  <c r="DA56"/>
  <c r="DB56"/>
  <c r="DC56"/>
  <c r="DA57"/>
  <c r="DB57"/>
  <c r="DC57"/>
  <c r="DA58"/>
  <c r="DB58"/>
  <c r="DC58"/>
  <c r="DA59"/>
  <c r="DB59"/>
  <c r="DC59"/>
  <c r="DA60"/>
  <c r="DB60"/>
  <c r="DC60"/>
  <c r="DA61"/>
  <c r="DB61"/>
  <c r="DC61"/>
  <c r="DA62"/>
  <c r="DB62"/>
  <c r="DC62"/>
  <c r="DA63"/>
  <c r="DB63"/>
  <c r="DC63"/>
  <c r="DA64"/>
  <c r="DB64"/>
  <c r="DC64"/>
  <c r="DA65"/>
  <c r="DB65"/>
  <c r="DC65"/>
  <c r="DA66"/>
  <c r="DB66"/>
  <c r="DC66"/>
  <c r="DA67"/>
  <c r="DB67"/>
  <c r="DC67"/>
  <c r="DA68"/>
  <c r="DB68"/>
  <c r="DC68"/>
  <c r="DA69"/>
  <c r="DB69"/>
  <c r="DC69"/>
  <c r="DA70"/>
  <c r="DB70"/>
  <c r="DC70"/>
  <c r="DA71"/>
  <c r="DB71"/>
  <c r="DC71"/>
  <c r="DA72"/>
  <c r="DB72"/>
  <c r="DC72"/>
  <c r="DA73"/>
  <c r="DB73"/>
  <c r="DC73"/>
  <c r="DA74"/>
  <c r="DB74"/>
  <c r="DC74"/>
  <c r="DA75"/>
  <c r="DB75"/>
  <c r="DC75"/>
  <c r="DA76"/>
  <c r="DB76"/>
  <c r="DC76"/>
  <c r="DA77"/>
  <c r="DB77"/>
  <c r="DC77"/>
  <c r="DA78"/>
  <c r="DB78"/>
  <c r="DC78"/>
  <c r="DA79"/>
  <c r="DB79"/>
  <c r="DC79"/>
  <c r="DA80"/>
  <c r="DB80"/>
  <c r="DC80"/>
  <c r="DA81"/>
  <c r="DB81"/>
  <c r="DC81"/>
  <c r="DA82"/>
  <c r="DB82"/>
  <c r="DC82"/>
  <c r="DA83"/>
  <c r="DB83"/>
  <c r="DC83"/>
  <c r="DA84"/>
  <c r="DB84"/>
  <c r="DC84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Y13"/>
  <c r="CY14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CX69"/>
  <c r="CX70"/>
  <c r="CX71"/>
  <c r="CX72"/>
  <c r="CX73"/>
  <c r="CX74"/>
  <c r="CX75"/>
  <c r="CX76"/>
  <c r="CX77"/>
  <c r="CX78"/>
  <c r="CX79"/>
  <c r="CX80"/>
  <c r="CX81"/>
  <c r="CX82"/>
  <c r="CX83"/>
  <c r="CX84"/>
  <c r="DA12"/>
  <c r="CX100" s="1"/>
  <c r="CZ12"/>
  <c r="CX95" s="1"/>
  <c r="DB12"/>
  <c r="CX105" s="1"/>
  <c r="CY12"/>
  <c r="CX94" s="1"/>
  <c r="CX12"/>
  <c r="CX93" s="1"/>
  <c r="CV13"/>
  <c r="CV14"/>
  <c r="CV15"/>
  <c r="CV16"/>
  <c r="CV17"/>
  <c r="CV18"/>
  <c r="CV19"/>
  <c r="CV20"/>
  <c r="CV21"/>
  <c r="CV22"/>
  <c r="CV23"/>
  <c r="CV24"/>
  <c r="CV25"/>
  <c r="CV26"/>
  <c r="CV27"/>
  <c r="CV28"/>
  <c r="CV29"/>
  <c r="CV30"/>
  <c r="CV31"/>
  <c r="CV32"/>
  <c r="CV33"/>
  <c r="CV34"/>
  <c r="CV35"/>
  <c r="CV36"/>
  <c r="CV37"/>
  <c r="CV38"/>
  <c r="CV39"/>
  <c r="CV40"/>
  <c r="CV41"/>
  <c r="CV42"/>
  <c r="CV43"/>
  <c r="CV44"/>
  <c r="CV45"/>
  <c r="CV46"/>
  <c r="CV47"/>
  <c r="CV48"/>
  <c r="CV49"/>
  <c r="CV50"/>
  <c r="CV51"/>
  <c r="CV52"/>
  <c r="CV53"/>
  <c r="CV54"/>
  <c r="CV55"/>
  <c r="CV56"/>
  <c r="CV57"/>
  <c r="CV58"/>
  <c r="CV59"/>
  <c r="CV60"/>
  <c r="CV61"/>
  <c r="CV62"/>
  <c r="CV63"/>
  <c r="CV64"/>
  <c r="CV65"/>
  <c r="CV66"/>
  <c r="CV67"/>
  <c r="CV68"/>
  <c r="CV69"/>
  <c r="CV70"/>
  <c r="CV71"/>
  <c r="CV72"/>
  <c r="CV73"/>
  <c r="CV74"/>
  <c r="CV75"/>
  <c r="CV76"/>
  <c r="CV77"/>
  <c r="CV78"/>
  <c r="CV79"/>
  <c r="CV80"/>
  <c r="CV81"/>
  <c r="CV82"/>
  <c r="CV83"/>
  <c r="CV84"/>
  <c r="CU13"/>
  <c r="CU14"/>
  <c r="CU15"/>
  <c r="CU16"/>
  <c r="CU17"/>
  <c r="CU18"/>
  <c r="CU19"/>
  <c r="CU20"/>
  <c r="CU21"/>
  <c r="CU22"/>
  <c r="CU23"/>
  <c r="CU24"/>
  <c r="CU25"/>
  <c r="CU26"/>
  <c r="CU27"/>
  <c r="CU28"/>
  <c r="CU29"/>
  <c r="CU30"/>
  <c r="CU31"/>
  <c r="CU32"/>
  <c r="CU33"/>
  <c r="CU34"/>
  <c r="CU35"/>
  <c r="CU36"/>
  <c r="CU37"/>
  <c r="CU38"/>
  <c r="CU39"/>
  <c r="CU40"/>
  <c r="CU41"/>
  <c r="CU42"/>
  <c r="CU43"/>
  <c r="CU44"/>
  <c r="CU45"/>
  <c r="CU46"/>
  <c r="CU47"/>
  <c r="CU48"/>
  <c r="CU49"/>
  <c r="CU50"/>
  <c r="CU51"/>
  <c r="CU52"/>
  <c r="CU53"/>
  <c r="CU54"/>
  <c r="CU55"/>
  <c r="CU56"/>
  <c r="CU57"/>
  <c r="CU58"/>
  <c r="CU59"/>
  <c r="CU60"/>
  <c r="CU61"/>
  <c r="CU62"/>
  <c r="CU63"/>
  <c r="CU64"/>
  <c r="CU65"/>
  <c r="CU66"/>
  <c r="CU67"/>
  <c r="CU68"/>
  <c r="CU69"/>
  <c r="CU70"/>
  <c r="CU71"/>
  <c r="CU72"/>
  <c r="CU73"/>
  <c r="CU74"/>
  <c r="CU75"/>
  <c r="CU76"/>
  <c r="CU77"/>
  <c r="CU78"/>
  <c r="CU79"/>
  <c r="CU80"/>
  <c r="CU81"/>
  <c r="CU82"/>
  <c r="CU83"/>
  <c r="CU84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Q13"/>
  <c r="CQ14"/>
  <c r="CQ15"/>
  <c r="CQ16"/>
  <c r="CQ17"/>
  <c r="CQ18"/>
  <c r="CQ19"/>
  <c r="CQ20"/>
  <c r="CQ21"/>
  <c r="CQ22"/>
  <c r="CQ23"/>
  <c r="CQ24"/>
  <c r="CQ25"/>
  <c r="CQ26"/>
  <c r="CQ27"/>
  <c r="CQ28"/>
  <c r="CQ29"/>
  <c r="CQ30"/>
  <c r="CQ31"/>
  <c r="CQ32"/>
  <c r="CQ33"/>
  <c r="CQ34"/>
  <c r="CQ35"/>
  <c r="CQ36"/>
  <c r="CQ37"/>
  <c r="CQ38"/>
  <c r="CQ39"/>
  <c r="CQ40"/>
  <c r="CQ41"/>
  <c r="CQ42"/>
  <c r="CQ43"/>
  <c r="CQ44"/>
  <c r="CQ45"/>
  <c r="CQ46"/>
  <c r="CQ47"/>
  <c r="CQ48"/>
  <c r="CQ49"/>
  <c r="CQ50"/>
  <c r="CQ51"/>
  <c r="CQ52"/>
  <c r="CQ53"/>
  <c r="CQ54"/>
  <c r="CQ55"/>
  <c r="CQ56"/>
  <c r="CQ57"/>
  <c r="CQ58"/>
  <c r="CQ59"/>
  <c r="CQ60"/>
  <c r="CQ61"/>
  <c r="CQ62"/>
  <c r="CQ63"/>
  <c r="CQ64"/>
  <c r="CQ65"/>
  <c r="CQ66"/>
  <c r="CQ67"/>
  <c r="CQ68"/>
  <c r="CQ69"/>
  <c r="CQ70"/>
  <c r="CQ71"/>
  <c r="CQ72"/>
  <c r="CQ73"/>
  <c r="CQ74"/>
  <c r="CQ75"/>
  <c r="CQ76"/>
  <c r="CQ77"/>
  <c r="CQ78"/>
  <c r="CQ79"/>
  <c r="CQ80"/>
  <c r="CQ81"/>
  <c r="CQ82"/>
  <c r="CQ83"/>
  <c r="CQ84"/>
  <c r="CT12"/>
  <c r="CQ100" s="1"/>
  <c r="CS12"/>
  <c r="CQ95" s="1"/>
  <c r="CU12"/>
  <c r="CQ105" s="1"/>
  <c r="CR12"/>
  <c r="CQ94" s="1"/>
  <c r="CQ12"/>
  <c r="CQ93" s="1"/>
  <c r="CJ12"/>
  <c r="CO13"/>
  <c r="CO25"/>
  <c r="CO41"/>
  <c r="CO43"/>
  <c r="CO44"/>
  <c r="CO45"/>
  <c r="CO49"/>
  <c r="CO51"/>
  <c r="CO52"/>
  <c r="CO53"/>
  <c r="CO56"/>
  <c r="CO64"/>
  <c r="CO72"/>
  <c r="CO75"/>
  <c r="CO78"/>
  <c r="CO80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L13"/>
  <c r="CL14"/>
  <c r="CL15"/>
  <c r="CL16"/>
  <c r="CL17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K13"/>
  <c r="CK14"/>
  <c r="CK15"/>
  <c r="CK16"/>
  <c r="CK17"/>
  <c r="CK18"/>
  <c r="CK19"/>
  <c r="CK20"/>
  <c r="CK21"/>
  <c r="CK22"/>
  <c r="CK23"/>
  <c r="CK24"/>
  <c r="CK25"/>
  <c r="CK26"/>
  <c r="CK27"/>
  <c r="CK28"/>
  <c r="CK29"/>
  <c r="CK30"/>
  <c r="CK31"/>
  <c r="CK32"/>
  <c r="CK33"/>
  <c r="CK34"/>
  <c r="CK35"/>
  <c r="CK36"/>
  <c r="CK37"/>
  <c r="CK38"/>
  <c r="CK39"/>
  <c r="CK40"/>
  <c r="CK41"/>
  <c r="CK42"/>
  <c r="CK43"/>
  <c r="CK44"/>
  <c r="CK45"/>
  <c r="CK46"/>
  <c r="CK47"/>
  <c r="CK48"/>
  <c r="CK49"/>
  <c r="CK50"/>
  <c r="CK51"/>
  <c r="CK52"/>
  <c r="CK53"/>
  <c r="CK54"/>
  <c r="CK55"/>
  <c r="CK56"/>
  <c r="CK57"/>
  <c r="CK58"/>
  <c r="CK59"/>
  <c r="CK60"/>
  <c r="CK61"/>
  <c r="CK62"/>
  <c r="CK63"/>
  <c r="CK64"/>
  <c r="CK65"/>
  <c r="CK66"/>
  <c r="CK67"/>
  <c r="CK68"/>
  <c r="CK69"/>
  <c r="CK70"/>
  <c r="CK71"/>
  <c r="CK72"/>
  <c r="CK73"/>
  <c r="CK74"/>
  <c r="CK75"/>
  <c r="CK76"/>
  <c r="CK77"/>
  <c r="CK78"/>
  <c r="CK79"/>
  <c r="CK80"/>
  <c r="CK81"/>
  <c r="CK82"/>
  <c r="CK83"/>
  <c r="CK84"/>
  <c r="CO14"/>
  <c r="CO15"/>
  <c r="CO16"/>
  <c r="CO17"/>
  <c r="CO18"/>
  <c r="CO19"/>
  <c r="CO20"/>
  <c r="CO21"/>
  <c r="CO22"/>
  <c r="CO23"/>
  <c r="CO24"/>
  <c r="CO26"/>
  <c r="CO27"/>
  <c r="CO28"/>
  <c r="CO29"/>
  <c r="CO30"/>
  <c r="CO31"/>
  <c r="CO32"/>
  <c r="CO33"/>
  <c r="CO34"/>
  <c r="CO35"/>
  <c r="CO36"/>
  <c r="CO37"/>
  <c r="CO38"/>
  <c r="CO39"/>
  <c r="CO40"/>
  <c r="CO42"/>
  <c r="CO46"/>
  <c r="CO47"/>
  <c r="CO48"/>
  <c r="CO50"/>
  <c r="CO54"/>
  <c r="CO55"/>
  <c r="CO57"/>
  <c r="CO58"/>
  <c r="CO59"/>
  <c r="CO60"/>
  <c r="CO61"/>
  <c r="CO62"/>
  <c r="CO63"/>
  <c r="CO65"/>
  <c r="CO66"/>
  <c r="CO67"/>
  <c r="CO68"/>
  <c r="CO69"/>
  <c r="CO70"/>
  <c r="CO71"/>
  <c r="CO73"/>
  <c r="CO74"/>
  <c r="CO76"/>
  <c r="CO77"/>
  <c r="CO79"/>
  <c r="CO81"/>
  <c r="CO83"/>
  <c r="CO84"/>
  <c r="CM12"/>
  <c r="CJ100" s="1"/>
  <c r="CL12"/>
  <c r="CN12"/>
  <c r="CJ105" s="1"/>
  <c r="CK12"/>
  <c r="CJ93" l="1"/>
  <c r="CJ94"/>
  <c r="CJ95"/>
  <c r="CO82"/>
  <c r="DJ12"/>
  <c r="DC12"/>
  <c r="CV12"/>
  <c r="CO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12"/>
  <c r="CH13"/>
  <c r="CH25"/>
  <c r="CH36"/>
  <c r="CH41"/>
  <c r="CH44"/>
  <c r="CH45"/>
  <c r="CH46"/>
  <c r="CH49"/>
  <c r="CH51"/>
  <c r="CH52"/>
  <c r="CH53"/>
  <c r="CH56"/>
  <c r="CH60"/>
  <c r="CH61"/>
  <c r="CH64"/>
  <c r="CH72"/>
  <c r="CH75"/>
  <c r="CH78"/>
  <c r="CH80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C13"/>
  <c r="CC14"/>
  <c r="CH14" s="1"/>
  <c r="CC15"/>
  <c r="CH15" s="1"/>
  <c r="CC16"/>
  <c r="CH16" s="1"/>
  <c r="CC17"/>
  <c r="CC18"/>
  <c r="CH18" s="1"/>
  <c r="CC19"/>
  <c r="CC20"/>
  <c r="CC21"/>
  <c r="CH21" s="1"/>
  <c r="CC22"/>
  <c r="CC23"/>
  <c r="CC24"/>
  <c r="CC25"/>
  <c r="CC26"/>
  <c r="CH26" s="1"/>
  <c r="CC27"/>
  <c r="CH27" s="1"/>
  <c r="CC28"/>
  <c r="CH28" s="1"/>
  <c r="CC29"/>
  <c r="CC30"/>
  <c r="CH30" s="1"/>
  <c r="CC31"/>
  <c r="CH31" s="1"/>
  <c r="CC32"/>
  <c r="CC33"/>
  <c r="CH33" s="1"/>
  <c r="CC34"/>
  <c r="CC35"/>
  <c r="CC36"/>
  <c r="CC37"/>
  <c r="CH37" s="1"/>
  <c r="CC38"/>
  <c r="CH38" s="1"/>
  <c r="CC39"/>
  <c r="CH39" s="1"/>
  <c r="CC40"/>
  <c r="CH40" s="1"/>
  <c r="CC41"/>
  <c r="CC42"/>
  <c r="CC43"/>
  <c r="CC44"/>
  <c r="CC45"/>
  <c r="CC46"/>
  <c r="CC47"/>
  <c r="CC48"/>
  <c r="CC49"/>
  <c r="CC50"/>
  <c r="CH50" s="1"/>
  <c r="CC51"/>
  <c r="CC52"/>
  <c r="CC53"/>
  <c r="CC54"/>
  <c r="CH54" s="1"/>
  <c r="CC55"/>
  <c r="CC56"/>
  <c r="CC57"/>
  <c r="CH57" s="1"/>
  <c r="CC58"/>
  <c r="CC59"/>
  <c r="CC60"/>
  <c r="CC61"/>
  <c r="CC62"/>
  <c r="CH62" s="1"/>
  <c r="CC63"/>
  <c r="CH63" s="1"/>
  <c r="CC64"/>
  <c r="CC65"/>
  <c r="CC66"/>
  <c r="CC67"/>
  <c r="CC68"/>
  <c r="CH68" s="1"/>
  <c r="CC69"/>
  <c r="CH69" s="1"/>
  <c r="CC70"/>
  <c r="CC71"/>
  <c r="CC72"/>
  <c r="CC73"/>
  <c r="CH73" s="1"/>
  <c r="CC74"/>
  <c r="CC75"/>
  <c r="CC76"/>
  <c r="CH76" s="1"/>
  <c r="CC77"/>
  <c r="CC78"/>
  <c r="CC79"/>
  <c r="CH79" s="1"/>
  <c r="CC80"/>
  <c r="CC81"/>
  <c r="CC82"/>
  <c r="CC83"/>
  <c r="CC84"/>
  <c r="CG12"/>
  <c r="CD12"/>
  <c r="CC12"/>
  <c r="DE92" l="1"/>
  <c r="DE108"/>
  <c r="DE107"/>
  <c r="DG107" s="1"/>
  <c r="DE106"/>
  <c r="DG106" s="1"/>
  <c r="CX92"/>
  <c r="CX108"/>
  <c r="CX107"/>
  <c r="CZ107" s="1"/>
  <c r="CX106"/>
  <c r="CZ106" s="1"/>
  <c r="CQ107"/>
  <c r="CS107" s="1"/>
  <c r="CQ106"/>
  <c r="CS106" s="1"/>
  <c r="CQ92"/>
  <c r="CQ108"/>
  <c r="CJ92"/>
  <c r="CJ108"/>
  <c r="CJ107"/>
  <c r="CJ106"/>
  <c r="CC93"/>
  <c r="CH48"/>
  <c r="CH81"/>
  <c r="CH82"/>
  <c r="CH70"/>
  <c r="CH58"/>
  <c r="CH34"/>
  <c r="CH22"/>
  <c r="CH67"/>
  <c r="CH55"/>
  <c r="CH43"/>
  <c r="CH19"/>
  <c r="CH32"/>
  <c r="CH20"/>
  <c r="CH66"/>
  <c r="CH42"/>
  <c r="CH77"/>
  <c r="CH65"/>
  <c r="CH29"/>
  <c r="CH17"/>
  <c r="CH74"/>
  <c r="CC95"/>
  <c r="CC100"/>
  <c r="CC105"/>
  <c r="CC94"/>
  <c r="CH83"/>
  <c r="CH71"/>
  <c r="CH59"/>
  <c r="CH47"/>
  <c r="CH35"/>
  <c r="CH23"/>
  <c r="CH84"/>
  <c r="CH24"/>
  <c r="CH12"/>
  <c r="CA13"/>
  <c r="CA14"/>
  <c r="CA15"/>
  <c r="CA35"/>
  <c r="CA37"/>
  <c r="CA41"/>
  <c r="CA44"/>
  <c r="CA45"/>
  <c r="CA49"/>
  <c r="CA51"/>
  <c r="CA52"/>
  <c r="CA56"/>
  <c r="CA60"/>
  <c r="CA72"/>
  <c r="CA75"/>
  <c r="CA78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4"/>
  <c r="BZ45"/>
  <c r="BZ46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V13"/>
  <c r="BV14"/>
  <c r="BV15"/>
  <c r="BV16"/>
  <c r="BV17"/>
  <c r="CA17" s="1"/>
  <c r="BV18"/>
  <c r="CA18" s="1"/>
  <c r="BV19"/>
  <c r="BV20"/>
  <c r="CA20" s="1"/>
  <c r="BV21"/>
  <c r="BV22"/>
  <c r="CA22" s="1"/>
  <c r="BV23"/>
  <c r="CA23" s="1"/>
  <c r="BV24"/>
  <c r="CA24" s="1"/>
  <c r="BV25"/>
  <c r="BV26"/>
  <c r="CA26" s="1"/>
  <c r="BV27"/>
  <c r="CA27" s="1"/>
  <c r="BV28"/>
  <c r="BV29"/>
  <c r="BV30"/>
  <c r="BV31"/>
  <c r="BV32"/>
  <c r="CA32" s="1"/>
  <c r="BV33"/>
  <c r="BV34"/>
  <c r="BV35"/>
  <c r="BV36"/>
  <c r="BV37"/>
  <c r="BV38"/>
  <c r="BV39"/>
  <c r="CA39" s="1"/>
  <c r="BV40"/>
  <c r="CA40" s="1"/>
  <c r="BV41"/>
  <c r="BV42"/>
  <c r="CA42" s="1"/>
  <c r="BV43"/>
  <c r="BV44"/>
  <c r="BV45"/>
  <c r="BV46"/>
  <c r="CA46" s="1"/>
  <c r="BV47"/>
  <c r="BV48"/>
  <c r="BV49"/>
  <c r="BV50"/>
  <c r="BV51"/>
  <c r="BV52"/>
  <c r="BV53"/>
  <c r="BV54"/>
  <c r="BV55"/>
  <c r="CA55" s="1"/>
  <c r="BV56"/>
  <c r="BV57"/>
  <c r="BV58"/>
  <c r="CA58" s="1"/>
  <c r="BV59"/>
  <c r="CA59" s="1"/>
  <c r="BV60"/>
  <c r="BV61"/>
  <c r="BV62"/>
  <c r="CA62" s="1"/>
  <c r="BV63"/>
  <c r="BV64"/>
  <c r="BV65"/>
  <c r="BV66"/>
  <c r="BV67"/>
  <c r="CA67" s="1"/>
  <c r="BV68"/>
  <c r="BV69"/>
  <c r="CA69" s="1"/>
  <c r="BV70"/>
  <c r="BV71"/>
  <c r="BV72"/>
  <c r="BV73"/>
  <c r="CA73" s="1"/>
  <c r="BV74"/>
  <c r="BV75"/>
  <c r="BV76"/>
  <c r="BV77"/>
  <c r="BV78"/>
  <c r="BV79"/>
  <c r="CA79" s="1"/>
  <c r="BV80"/>
  <c r="BV81"/>
  <c r="CA81" s="1"/>
  <c r="BV82"/>
  <c r="BV83"/>
  <c r="CA83" s="1"/>
  <c r="BV84"/>
  <c r="BY12"/>
  <c r="BX12"/>
  <c r="BZ12"/>
  <c r="BW12"/>
  <c r="BV12"/>
  <c r="BP97"/>
  <c r="BP98"/>
  <c r="BP99"/>
  <c r="BT13"/>
  <c r="BT16"/>
  <c r="BT21"/>
  <c r="BT25"/>
  <c r="BT36"/>
  <c r="BT41"/>
  <c r="BT43"/>
  <c r="BT44"/>
  <c r="BT45"/>
  <c r="BT49"/>
  <c r="BT50"/>
  <c r="BT51"/>
  <c r="BT54"/>
  <c r="BT72"/>
  <c r="BT78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12"/>
  <c r="BK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12"/>
  <c r="BO13"/>
  <c r="BO14"/>
  <c r="BO15"/>
  <c r="BO16"/>
  <c r="BO17"/>
  <c r="BO18"/>
  <c r="BO19"/>
  <c r="BO20"/>
  <c r="BO21"/>
  <c r="BO22"/>
  <c r="BO23"/>
  <c r="BO24"/>
  <c r="BT24" s="1"/>
  <c r="BO25"/>
  <c r="BO26"/>
  <c r="BO27"/>
  <c r="BO28"/>
  <c r="BO29"/>
  <c r="BO30"/>
  <c r="BO31"/>
  <c r="BO32"/>
  <c r="BO33"/>
  <c r="BO34"/>
  <c r="BO35"/>
  <c r="BT35" s="1"/>
  <c r="BO36"/>
  <c r="BO37"/>
  <c r="BO38"/>
  <c r="BO39"/>
  <c r="BO40"/>
  <c r="BO41"/>
  <c r="BO42"/>
  <c r="BO43"/>
  <c r="BO44"/>
  <c r="BO45"/>
  <c r="BO46"/>
  <c r="BO47"/>
  <c r="BT47" s="1"/>
  <c r="BO48"/>
  <c r="BT48" s="1"/>
  <c r="BO49"/>
  <c r="BO50"/>
  <c r="BO51"/>
  <c r="BO52"/>
  <c r="BO53"/>
  <c r="BO54"/>
  <c r="BO55"/>
  <c r="BO56"/>
  <c r="BO57"/>
  <c r="BO58"/>
  <c r="BO59"/>
  <c r="BT59" s="1"/>
  <c r="BO60"/>
  <c r="BT60" s="1"/>
  <c r="BO61"/>
  <c r="BO62"/>
  <c r="BO63"/>
  <c r="BO64"/>
  <c r="BO65"/>
  <c r="BO66"/>
  <c r="BO67"/>
  <c r="BO68"/>
  <c r="BO69"/>
  <c r="BO70"/>
  <c r="BO71"/>
  <c r="BT71" s="1"/>
  <c r="BO72"/>
  <c r="BO73"/>
  <c r="BO74"/>
  <c r="BO75"/>
  <c r="BO76"/>
  <c r="BO77"/>
  <c r="BO78"/>
  <c r="BO79"/>
  <c r="BO80"/>
  <c r="BO81"/>
  <c r="BO82"/>
  <c r="BO83"/>
  <c r="BT83" s="1"/>
  <c r="BO84"/>
  <c r="BT84" s="1"/>
  <c r="BO12"/>
  <c r="BT57" l="1"/>
  <c r="BT82"/>
  <c r="BT70"/>
  <c r="BT66"/>
  <c r="BT58"/>
  <c r="BT46"/>
  <c r="BT42"/>
  <c r="BT34"/>
  <c r="BT30"/>
  <c r="BT22"/>
  <c r="BT18"/>
  <c r="BT81"/>
  <c r="BT69"/>
  <c r="BT33"/>
  <c r="BV105"/>
  <c r="CL107"/>
  <c r="CN93"/>
  <c r="CL100"/>
  <c r="CL106"/>
  <c r="DG105"/>
  <c r="DG100"/>
  <c r="DI93"/>
  <c r="DG94"/>
  <c r="DG93"/>
  <c r="DG92"/>
  <c r="DG95"/>
  <c r="CZ105"/>
  <c r="CZ100"/>
  <c r="DB93"/>
  <c r="CZ94"/>
  <c r="CZ93"/>
  <c r="CZ92"/>
  <c r="CZ95"/>
  <c r="CU93"/>
  <c r="CS105"/>
  <c r="CS100"/>
  <c r="CS94"/>
  <c r="CS93"/>
  <c r="CS92"/>
  <c r="CS95"/>
  <c r="CL105"/>
  <c r="CL94"/>
  <c r="CL93"/>
  <c r="CL95"/>
  <c r="CC108"/>
  <c r="CC92"/>
  <c r="CE100" s="1"/>
  <c r="CC107"/>
  <c r="CE107" s="1"/>
  <c r="CC106"/>
  <c r="BO93"/>
  <c r="BO94"/>
  <c r="CE105"/>
  <c r="BO95"/>
  <c r="BV93"/>
  <c r="BV94"/>
  <c r="BV95"/>
  <c r="BV100"/>
  <c r="BO105"/>
  <c r="BO100"/>
  <c r="CA82"/>
  <c r="CA80"/>
  <c r="CA70"/>
  <c r="CA54"/>
  <c r="CA48"/>
  <c r="CA29"/>
  <c r="CA84"/>
  <c r="CA74"/>
  <c r="CA63"/>
  <c r="CA12"/>
  <c r="BV106" s="1"/>
  <c r="CA33"/>
  <c r="CA43"/>
  <c r="CA66"/>
  <c r="CA61"/>
  <c r="CA68"/>
  <c r="CA31"/>
  <c r="CA57"/>
  <c r="CA64"/>
  <c r="CA76"/>
  <c r="CA34"/>
  <c r="CA28"/>
  <c r="CA38"/>
  <c r="CA21"/>
  <c r="BV107" s="1"/>
  <c r="CA53"/>
  <c r="CA25"/>
  <c r="CA16"/>
  <c r="CA71"/>
  <c r="CA30"/>
  <c r="CA19"/>
  <c r="CA65"/>
  <c r="CA77"/>
  <c r="CA50"/>
  <c r="CA36"/>
  <c r="CA47"/>
  <c r="BT80"/>
  <c r="BT68"/>
  <c r="BT56"/>
  <c r="BT32"/>
  <c r="BT20"/>
  <c r="BT79"/>
  <c r="BT67"/>
  <c r="BT55"/>
  <c r="BT31"/>
  <c r="BT19"/>
  <c r="BT77"/>
  <c r="BT65"/>
  <c r="BT53"/>
  <c r="BT29"/>
  <c r="BT17"/>
  <c r="BT76"/>
  <c r="BT64"/>
  <c r="BT52"/>
  <c r="BT40"/>
  <c r="BT28"/>
  <c r="BT75"/>
  <c r="BT63"/>
  <c r="BT39"/>
  <c r="BT27"/>
  <c r="BT15"/>
  <c r="BT74"/>
  <c r="BT62"/>
  <c r="BT38"/>
  <c r="BT26"/>
  <c r="BT14"/>
  <c r="BT12"/>
  <c r="BT73"/>
  <c r="BT61"/>
  <c r="BT37"/>
  <c r="BT23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CE106" l="1"/>
  <c r="BV108"/>
  <c r="CE94"/>
  <c r="CG93"/>
  <c r="CE93"/>
  <c r="CE95"/>
  <c r="BO92"/>
  <c r="BO108"/>
  <c r="BO107"/>
  <c r="BQ107" s="1"/>
  <c r="BO106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12"/>
  <c r="BM13"/>
  <c r="BM16"/>
  <c r="BM21"/>
  <c r="BM25"/>
  <c r="BM36"/>
  <c r="BM41"/>
  <c r="BM43"/>
  <c r="BM44"/>
  <c r="BM45"/>
  <c r="BM49"/>
  <c r="BM51"/>
  <c r="BM52"/>
  <c r="BM56"/>
  <c r="BM60"/>
  <c r="BM63"/>
  <c r="BM72"/>
  <c r="BM73"/>
  <c r="BM76"/>
  <c r="BM78"/>
  <c r="BI12"/>
  <c r="BH94" s="1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M61" s="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M84" s="1"/>
  <c r="BH12"/>
  <c r="BM26" l="1"/>
  <c r="BM14"/>
  <c r="BQ106"/>
  <c r="BH100"/>
  <c r="BM68"/>
  <c r="BM20"/>
  <c r="BM80"/>
  <c r="BM32"/>
  <c r="BM74"/>
  <c r="BM50"/>
  <c r="BM42"/>
  <c r="BM64"/>
  <c r="BM40"/>
  <c r="BM28"/>
  <c r="BM75"/>
  <c r="BM39"/>
  <c r="BM27"/>
  <c r="BM15"/>
  <c r="BH105"/>
  <c r="BM37"/>
  <c r="BM55"/>
  <c r="BM54"/>
  <c r="BM18"/>
  <c r="BM31"/>
  <c r="BM19"/>
  <c r="BM79"/>
  <c r="BM66"/>
  <c r="BM30"/>
  <c r="BQ105"/>
  <c r="BQ94"/>
  <c r="BQ100"/>
  <c r="BQ95"/>
  <c r="BQ93"/>
  <c r="BH93"/>
  <c r="BM81"/>
  <c r="BM77"/>
  <c r="BM69"/>
  <c r="BM65"/>
  <c r="BM53"/>
  <c r="BM29"/>
  <c r="BM17"/>
  <c r="BH95"/>
  <c r="BM57"/>
  <c r="BM67"/>
  <c r="BM82"/>
  <c r="BM34"/>
  <c r="BM33"/>
  <c r="BM48"/>
  <c r="BM24"/>
  <c r="BM22"/>
  <c r="BM83"/>
  <c r="BM71"/>
  <c r="BM59"/>
  <c r="BM47"/>
  <c r="BM35"/>
  <c r="BM23"/>
  <c r="BM46"/>
  <c r="BM70"/>
  <c r="BM58"/>
  <c r="BM62"/>
  <c r="BM38"/>
  <c r="BM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12"/>
  <c r="BH108" l="1"/>
  <c r="BH106"/>
  <c r="BH107"/>
  <c r="BH92"/>
  <c r="BJ93" s="1"/>
  <c r="I75" i="4"/>
  <c r="I35"/>
  <c r="I65"/>
  <c r="I38"/>
  <c r="I57"/>
  <c r="I31"/>
  <c r="I15"/>
  <c r="I34"/>
  <c r="I51"/>
  <c r="I39"/>
  <c r="I13"/>
  <c r="I52"/>
  <c r="I67"/>
  <c r="I25"/>
  <c r="I8"/>
  <c r="I40"/>
  <c r="I56"/>
  <c r="I21"/>
  <c r="I42"/>
  <c r="I12"/>
  <c r="I47"/>
  <c r="I37"/>
  <c r="I14"/>
  <c r="I62"/>
  <c r="I54"/>
  <c r="I6"/>
  <c r="I63"/>
  <c r="I22"/>
  <c r="I74"/>
  <c r="I4"/>
  <c r="I30"/>
  <c r="I69"/>
  <c r="I73"/>
  <c r="I27"/>
  <c r="I43"/>
  <c r="I17"/>
  <c r="I70"/>
  <c r="I20"/>
  <c r="I72"/>
  <c r="I66"/>
  <c r="I33"/>
  <c r="I45"/>
  <c r="I29"/>
  <c r="I64"/>
  <c r="I11"/>
  <c r="I23"/>
  <c r="I10"/>
  <c r="I59"/>
  <c r="I49"/>
  <c r="I26"/>
  <c r="I60"/>
  <c r="I55"/>
  <c r="I9"/>
  <c r="I41"/>
  <c r="I58"/>
  <c r="I7"/>
  <c r="I18"/>
  <c r="I28"/>
  <c r="I3"/>
  <c r="I68"/>
  <c r="I61"/>
  <c r="I32"/>
  <c r="I53"/>
  <c r="I48"/>
  <c r="I46"/>
  <c r="I71"/>
  <c r="I50"/>
  <c r="I19"/>
  <c r="I44"/>
  <c r="I36"/>
  <c r="I5"/>
  <c r="I16"/>
  <c r="I24"/>
  <c r="AV84" i="2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12"/>
  <c r="AY13"/>
  <c r="AY15"/>
  <c r="AY22"/>
  <c r="AY25"/>
  <c r="AY36"/>
  <c r="AY41"/>
  <c r="AY44"/>
  <c r="AY45"/>
  <c r="AY46"/>
  <c r="AY51"/>
  <c r="AY72"/>
  <c r="AY73"/>
  <c r="AY78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12"/>
  <c r="BF13"/>
  <c r="BF14"/>
  <c r="BF18"/>
  <c r="BF21"/>
  <c r="BF22"/>
  <c r="BF24"/>
  <c r="BF25"/>
  <c r="BF36"/>
  <c r="BF41"/>
  <c r="BF44"/>
  <c r="BF45"/>
  <c r="BF49"/>
  <c r="BF51"/>
  <c r="BF52"/>
  <c r="BF53"/>
  <c r="BF56"/>
  <c r="BF60"/>
  <c r="BF64"/>
  <c r="BF72"/>
  <c r="BF75"/>
  <c r="BF78"/>
  <c r="BF81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12"/>
  <c r="BF82" l="1"/>
  <c r="BF74"/>
  <c r="BF70"/>
  <c r="BF58"/>
  <c r="BF50"/>
  <c r="BF46"/>
  <c r="BF38"/>
  <c r="BF34"/>
  <c r="BF26"/>
  <c r="BF66"/>
  <c r="BF54"/>
  <c r="BF42"/>
  <c r="BF30"/>
  <c r="BJ95"/>
  <c r="BJ106"/>
  <c r="BJ107"/>
  <c r="BF79"/>
  <c r="BF55"/>
  <c r="BF47"/>
  <c r="BF43"/>
  <c r="Q30" i="4" s="1"/>
  <c r="BF35" i="2"/>
  <c r="BF31"/>
  <c r="BF23"/>
  <c r="BF71"/>
  <c r="BF68"/>
  <c r="BF83"/>
  <c r="BF67"/>
  <c r="BF80"/>
  <c r="BF48"/>
  <c r="BF32"/>
  <c r="BF20"/>
  <c r="BF69"/>
  <c r="BF61"/>
  <c r="BF57"/>
  <c r="BF37"/>
  <c r="BF33"/>
  <c r="BJ100"/>
  <c r="BJ94"/>
  <c r="BJ105"/>
  <c r="BF65"/>
  <c r="BF17"/>
  <c r="BF29"/>
  <c r="BF76"/>
  <c r="BF40"/>
  <c r="Q22" i="4" s="1"/>
  <c r="BF28" i="2"/>
  <c r="BF63"/>
  <c r="BF39"/>
  <c r="BF27"/>
  <c r="BF62"/>
  <c r="BF59"/>
  <c r="Q10" i="4" s="1"/>
  <c r="BF84" i="2"/>
  <c r="Q16" i="4" s="1"/>
  <c r="BA93" i="2"/>
  <c r="BF77"/>
  <c r="Q46" i="4" s="1"/>
  <c r="BF73" i="2"/>
  <c r="Q61" i="4" s="1"/>
  <c r="BF15" i="2"/>
  <c r="BA94"/>
  <c r="BF19"/>
  <c r="BA105"/>
  <c r="BF16"/>
  <c r="Q38" i="4" s="1"/>
  <c r="BF12" i="2"/>
  <c r="BA100"/>
  <c r="BA95"/>
  <c r="AY84"/>
  <c r="AY83"/>
  <c r="AY82"/>
  <c r="AY81"/>
  <c r="AY80"/>
  <c r="AY79"/>
  <c r="AY77"/>
  <c r="AY76"/>
  <c r="AY75"/>
  <c r="AY74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0"/>
  <c r="AY49"/>
  <c r="AY48"/>
  <c r="AY47"/>
  <c r="AY43"/>
  <c r="AY42"/>
  <c r="AY40"/>
  <c r="AT93"/>
  <c r="AY39"/>
  <c r="AY38"/>
  <c r="AY37"/>
  <c r="AY35"/>
  <c r="AY34"/>
  <c r="AY33"/>
  <c r="AY32"/>
  <c r="AY31"/>
  <c r="AY30"/>
  <c r="AY29"/>
  <c r="AY28"/>
  <c r="AY27"/>
  <c r="AY26"/>
  <c r="AY24"/>
  <c r="AY23"/>
  <c r="AY21"/>
  <c r="AY20"/>
  <c r="AY19"/>
  <c r="AY18"/>
  <c r="AT95"/>
  <c r="AY17"/>
  <c r="AT100"/>
  <c r="AY16"/>
  <c r="AT105"/>
  <c r="AT94"/>
  <c r="AY14"/>
  <c r="AT107"/>
  <c r="AY12"/>
  <c r="HW97"/>
  <c r="HW98"/>
  <c r="HW99"/>
  <c r="HV97"/>
  <c r="HV98"/>
  <c r="HV99"/>
  <c r="HU97"/>
  <c r="HU98"/>
  <c r="HU99"/>
  <c r="HW102"/>
  <c r="HW103"/>
  <c r="HW104"/>
  <c r="HV102"/>
  <c r="HV103"/>
  <c r="HV104"/>
  <c r="HU102"/>
  <c r="HU103"/>
  <c r="HU104"/>
  <c r="OB101"/>
  <c r="OB102"/>
  <c r="OB103"/>
  <c r="OB96"/>
  <c r="OB97"/>
  <c r="OB98"/>
  <c r="OA96"/>
  <c r="OA97"/>
  <c r="OA98"/>
  <c r="OA101"/>
  <c r="OA102"/>
  <c r="OA103"/>
  <c r="NZ96"/>
  <c r="NZ97"/>
  <c r="NZ98"/>
  <c r="NZ101"/>
  <c r="NZ102"/>
  <c r="NZ103"/>
  <c r="NG101"/>
  <c r="NG102"/>
  <c r="NG103"/>
  <c r="NG96"/>
  <c r="NG97"/>
  <c r="NG98"/>
  <c r="NF101"/>
  <c r="NF102"/>
  <c r="NF103"/>
  <c r="NF96"/>
  <c r="NF97"/>
  <c r="NF98"/>
  <c r="NE96"/>
  <c r="NE97"/>
  <c r="NE98"/>
  <c r="NE101"/>
  <c r="NE102"/>
  <c r="NE103"/>
  <c r="LX96"/>
  <c r="LX97"/>
  <c r="LX98"/>
  <c r="LX101"/>
  <c r="LX102"/>
  <c r="LX103"/>
  <c r="LW101"/>
  <c r="LW102"/>
  <c r="LW103"/>
  <c r="LW96"/>
  <c r="LW97"/>
  <c r="LW98"/>
  <c r="LV96"/>
  <c r="LV97"/>
  <c r="LV98"/>
  <c r="LV101"/>
  <c r="LV102"/>
  <c r="LV103"/>
  <c r="LJ101"/>
  <c r="LJ102"/>
  <c r="LJ103"/>
  <c r="LJ96"/>
  <c r="LJ97"/>
  <c r="LJ98"/>
  <c r="LI101"/>
  <c r="LI102"/>
  <c r="LI103"/>
  <c r="LI96"/>
  <c r="LI97"/>
  <c r="LI98"/>
  <c r="LH96"/>
  <c r="LH97"/>
  <c r="LH98"/>
  <c r="LH101"/>
  <c r="LH102"/>
  <c r="LH103"/>
  <c r="KH96"/>
  <c r="KH97"/>
  <c r="KH98"/>
  <c r="KH101"/>
  <c r="KH102"/>
  <c r="KH103"/>
  <c r="KG101"/>
  <c r="KG102"/>
  <c r="KG103"/>
  <c r="KG96"/>
  <c r="KG97"/>
  <c r="KG98"/>
  <c r="KF96"/>
  <c r="KF97"/>
  <c r="KF98"/>
  <c r="KF101"/>
  <c r="KF102"/>
  <c r="KF103"/>
  <c r="JM101"/>
  <c r="JM102"/>
  <c r="JM103"/>
  <c r="JL101"/>
  <c r="JL102"/>
  <c r="JL103"/>
  <c r="JK101"/>
  <c r="JK102"/>
  <c r="JK103"/>
  <c r="JM96"/>
  <c r="JM97"/>
  <c r="JM98"/>
  <c r="JL96"/>
  <c r="JL97"/>
  <c r="JL98"/>
  <c r="JK96"/>
  <c r="JK97"/>
  <c r="JK98"/>
  <c r="IK101"/>
  <c r="IK102"/>
  <c r="IK103"/>
  <c r="IK96"/>
  <c r="IK97"/>
  <c r="IK98"/>
  <c r="II96"/>
  <c r="II97"/>
  <c r="II98"/>
  <c r="II101"/>
  <c r="II102"/>
  <c r="II103"/>
  <c r="IJ101"/>
  <c r="IJ102"/>
  <c r="IJ103"/>
  <c r="IJ96"/>
  <c r="IJ97"/>
  <c r="IJ98"/>
  <c r="HI101"/>
  <c r="HI102"/>
  <c r="HI103"/>
  <c r="HI96"/>
  <c r="HI97"/>
  <c r="HI98"/>
  <c r="GU96"/>
  <c r="GU97"/>
  <c r="GU98"/>
  <c r="GU101"/>
  <c r="GU102"/>
  <c r="GU103"/>
  <c r="HG101"/>
  <c r="HG102"/>
  <c r="HG103"/>
  <c r="HG96"/>
  <c r="HG97"/>
  <c r="HG98"/>
  <c r="HH96"/>
  <c r="HH97"/>
  <c r="HH98"/>
  <c r="HH101"/>
  <c r="HH102"/>
  <c r="HH103"/>
  <c r="GT102"/>
  <c r="GT103"/>
  <c r="GT101"/>
  <c r="GT97"/>
  <c r="GT98"/>
  <c r="GT99"/>
  <c r="GT96"/>
  <c r="GS102"/>
  <c r="GS103"/>
  <c r="GS104"/>
  <c r="GS101"/>
  <c r="GS97"/>
  <c r="GS98"/>
  <c r="GS99"/>
  <c r="GS96"/>
  <c r="QT102"/>
  <c r="QT103"/>
  <c r="QT104"/>
  <c r="QT101"/>
  <c r="QT97"/>
  <c r="QT98"/>
  <c r="QT99"/>
  <c r="QT96"/>
  <c r="QS102"/>
  <c r="QS103"/>
  <c r="QS104"/>
  <c r="QS101"/>
  <c r="QS97"/>
  <c r="QS98"/>
  <c r="QS99"/>
  <c r="QS96"/>
  <c r="QR102"/>
  <c r="QR103"/>
  <c r="QR104"/>
  <c r="QR101"/>
  <c r="QR97"/>
  <c r="QR98"/>
  <c r="QR96"/>
  <c r="DN102"/>
  <c r="DN103"/>
  <c r="DN104"/>
  <c r="DN101"/>
  <c r="DN97"/>
  <c r="DN98"/>
  <c r="DN99"/>
  <c r="DN96"/>
  <c r="DM102"/>
  <c r="DM103"/>
  <c r="DM104"/>
  <c r="DM101"/>
  <c r="DM97"/>
  <c r="DM98"/>
  <c r="DM99"/>
  <c r="DM96"/>
  <c r="DO102"/>
  <c r="DO103"/>
  <c r="DO104"/>
  <c r="DO101"/>
  <c r="DO97"/>
  <c r="DO98"/>
  <c r="DO99"/>
  <c r="DO96"/>
  <c r="BK102"/>
  <c r="BI102" s="1"/>
  <c r="BJ102" s="1"/>
  <c r="BK103"/>
  <c r="BI103" s="1"/>
  <c r="BK104"/>
  <c r="BK101"/>
  <c r="BI101" s="1"/>
  <c r="BK99"/>
  <c r="BK97"/>
  <c r="BI97" s="1"/>
  <c r="BJ97" s="1"/>
  <c r="BK98"/>
  <c r="BK96"/>
  <c r="BI96" s="1"/>
  <c r="BI98"/>
  <c r="AU102"/>
  <c r="AU101"/>
  <c r="AW102"/>
  <c r="AW103"/>
  <c r="AU103" s="1"/>
  <c r="AW104"/>
  <c r="AW101"/>
  <c r="AV104"/>
  <c r="AV101"/>
  <c r="BW75" i="4"/>
  <c r="BW35"/>
  <c r="BW65"/>
  <c r="BW38"/>
  <c r="BW57"/>
  <c r="BW31"/>
  <c r="BW15"/>
  <c r="BW34"/>
  <c r="BW51"/>
  <c r="BW39"/>
  <c r="BW13"/>
  <c r="BW52"/>
  <c r="BW67"/>
  <c r="BW25"/>
  <c r="BW8"/>
  <c r="BW40"/>
  <c r="BW56"/>
  <c r="BW21"/>
  <c r="BW42"/>
  <c r="BW12"/>
  <c r="BW47"/>
  <c r="BW37"/>
  <c r="BW14"/>
  <c r="BW62"/>
  <c r="BW54"/>
  <c r="BW6"/>
  <c r="BW63"/>
  <c r="BW22"/>
  <c r="BW74"/>
  <c r="BW4"/>
  <c r="BW30"/>
  <c r="BW69"/>
  <c r="BW73"/>
  <c r="BW27"/>
  <c r="BW43"/>
  <c r="BW17"/>
  <c r="BW70"/>
  <c r="BW20"/>
  <c r="BW72"/>
  <c r="BW66"/>
  <c r="BW33"/>
  <c r="BW45"/>
  <c r="BW29"/>
  <c r="BW64"/>
  <c r="BW11"/>
  <c r="BW23"/>
  <c r="BW10"/>
  <c r="BW59"/>
  <c r="BW49"/>
  <c r="BW26"/>
  <c r="BW60"/>
  <c r="BW55"/>
  <c r="BW9"/>
  <c r="BW41"/>
  <c r="BW58"/>
  <c r="BW7"/>
  <c r="BW18"/>
  <c r="BW28"/>
  <c r="BW3"/>
  <c r="BW68"/>
  <c r="BW61"/>
  <c r="BW32"/>
  <c r="BW53"/>
  <c r="BW48"/>
  <c r="BW46"/>
  <c r="BW71"/>
  <c r="BW50"/>
  <c r="BW19"/>
  <c r="BW44"/>
  <c r="BW36"/>
  <c r="BW5"/>
  <c r="BW16"/>
  <c r="BV75"/>
  <c r="BV35"/>
  <c r="BV65"/>
  <c r="BV38"/>
  <c r="BV57"/>
  <c r="BV31"/>
  <c r="BV15"/>
  <c r="BV34"/>
  <c r="BV51"/>
  <c r="BV39"/>
  <c r="BV13"/>
  <c r="BV52"/>
  <c r="BV67"/>
  <c r="BV25"/>
  <c r="BV8"/>
  <c r="BV40"/>
  <c r="BV56"/>
  <c r="BV21"/>
  <c r="BV42"/>
  <c r="BV12"/>
  <c r="BV47"/>
  <c r="BV37"/>
  <c r="BV14"/>
  <c r="BV62"/>
  <c r="BV54"/>
  <c r="BV6"/>
  <c r="BV63"/>
  <c r="BV22"/>
  <c r="BV74"/>
  <c r="BV4"/>
  <c r="BV30"/>
  <c r="BV69"/>
  <c r="BV73"/>
  <c r="BV27"/>
  <c r="BV43"/>
  <c r="BV17"/>
  <c r="BV70"/>
  <c r="BV20"/>
  <c r="BV72"/>
  <c r="BV66"/>
  <c r="BV33"/>
  <c r="BV45"/>
  <c r="BV29"/>
  <c r="BV64"/>
  <c r="BV11"/>
  <c r="BV23"/>
  <c r="BV10"/>
  <c r="BV59"/>
  <c r="BV49"/>
  <c r="BV26"/>
  <c r="BV60"/>
  <c r="BV55"/>
  <c r="BV9"/>
  <c r="BV41"/>
  <c r="BV58"/>
  <c r="BV7"/>
  <c r="BV18"/>
  <c r="BV28"/>
  <c r="BV3"/>
  <c r="BV68"/>
  <c r="BV61"/>
  <c r="BV32"/>
  <c r="BV53"/>
  <c r="BV48"/>
  <c r="BV46"/>
  <c r="BV71"/>
  <c r="BV50"/>
  <c r="BV19"/>
  <c r="BV44"/>
  <c r="BV36"/>
  <c r="BV5"/>
  <c r="BV16"/>
  <c r="BU75"/>
  <c r="BU35"/>
  <c r="BU65"/>
  <c r="BU38"/>
  <c r="BU57"/>
  <c r="BU31"/>
  <c r="BU15"/>
  <c r="BU34"/>
  <c r="BU51"/>
  <c r="BU39"/>
  <c r="BU13"/>
  <c r="BU52"/>
  <c r="BU67"/>
  <c r="BU25"/>
  <c r="BU8"/>
  <c r="BU40"/>
  <c r="BU56"/>
  <c r="BU21"/>
  <c r="BU42"/>
  <c r="BU12"/>
  <c r="BU47"/>
  <c r="BU37"/>
  <c r="BU14"/>
  <c r="BU62"/>
  <c r="BU54"/>
  <c r="BU6"/>
  <c r="BU63"/>
  <c r="BU22"/>
  <c r="BU74"/>
  <c r="BU4"/>
  <c r="BU30"/>
  <c r="BU69"/>
  <c r="BU73"/>
  <c r="BU27"/>
  <c r="BU43"/>
  <c r="BU17"/>
  <c r="BU70"/>
  <c r="BU20"/>
  <c r="BU72"/>
  <c r="BU66"/>
  <c r="BU33"/>
  <c r="BU45"/>
  <c r="BU29"/>
  <c r="BU64"/>
  <c r="BU11"/>
  <c r="BU23"/>
  <c r="BU10"/>
  <c r="BU59"/>
  <c r="BU49"/>
  <c r="BU26"/>
  <c r="BU60"/>
  <c r="BU55"/>
  <c r="BU9"/>
  <c r="BU41"/>
  <c r="BU58"/>
  <c r="BU7"/>
  <c r="BU18"/>
  <c r="BU28"/>
  <c r="BU3"/>
  <c r="BU68"/>
  <c r="BU61"/>
  <c r="BU32"/>
  <c r="BU53"/>
  <c r="BU48"/>
  <c r="BU46"/>
  <c r="BU71"/>
  <c r="BU50"/>
  <c r="BU19"/>
  <c r="BU44"/>
  <c r="BU36"/>
  <c r="BU5"/>
  <c r="BU16"/>
  <c r="BT75"/>
  <c r="BT35"/>
  <c r="BT65"/>
  <c r="BT38"/>
  <c r="BT57"/>
  <c r="BT31"/>
  <c r="BT15"/>
  <c r="BT34"/>
  <c r="BT51"/>
  <c r="BT39"/>
  <c r="BT13"/>
  <c r="BT52"/>
  <c r="BT67"/>
  <c r="BT25"/>
  <c r="BT8"/>
  <c r="BT40"/>
  <c r="BT56"/>
  <c r="BT21"/>
  <c r="BT42"/>
  <c r="BT12"/>
  <c r="BT47"/>
  <c r="BT37"/>
  <c r="BT14"/>
  <c r="BT62"/>
  <c r="BT54"/>
  <c r="BT6"/>
  <c r="BT63"/>
  <c r="BT22"/>
  <c r="BT74"/>
  <c r="BT4"/>
  <c r="BT30"/>
  <c r="BT69"/>
  <c r="BT73"/>
  <c r="BT27"/>
  <c r="BT43"/>
  <c r="BT17"/>
  <c r="BT70"/>
  <c r="BT20"/>
  <c r="BT72"/>
  <c r="BT66"/>
  <c r="BT33"/>
  <c r="BT45"/>
  <c r="BT29"/>
  <c r="BT64"/>
  <c r="BT11"/>
  <c r="BT23"/>
  <c r="BT10"/>
  <c r="BT59"/>
  <c r="BT49"/>
  <c r="BT26"/>
  <c r="BT60"/>
  <c r="BT55"/>
  <c r="BT9"/>
  <c r="BT41"/>
  <c r="BT58"/>
  <c r="BT7"/>
  <c r="BT18"/>
  <c r="BT28"/>
  <c r="BT3"/>
  <c r="BT68"/>
  <c r="BT61"/>
  <c r="BT32"/>
  <c r="BT53"/>
  <c r="BT48"/>
  <c r="BT46"/>
  <c r="BT71"/>
  <c r="BT50"/>
  <c r="BT19"/>
  <c r="BT44"/>
  <c r="BT36"/>
  <c r="BT5"/>
  <c r="BT16"/>
  <c r="BS75"/>
  <c r="BS35"/>
  <c r="BS65"/>
  <c r="BS38"/>
  <c r="BS57"/>
  <c r="BS31"/>
  <c r="BS15"/>
  <c r="BS34"/>
  <c r="BS51"/>
  <c r="BS39"/>
  <c r="BS13"/>
  <c r="BS52"/>
  <c r="BS67"/>
  <c r="BS25"/>
  <c r="BS8"/>
  <c r="BS40"/>
  <c r="BS56"/>
  <c r="BS21"/>
  <c r="BS42"/>
  <c r="BS12"/>
  <c r="BS47"/>
  <c r="BS37"/>
  <c r="BS14"/>
  <c r="BS62"/>
  <c r="BS54"/>
  <c r="BS6"/>
  <c r="BS63"/>
  <c r="BS22"/>
  <c r="BS74"/>
  <c r="BS4"/>
  <c r="BS30"/>
  <c r="BS69"/>
  <c r="BS73"/>
  <c r="BS27"/>
  <c r="BS43"/>
  <c r="BS17"/>
  <c r="BS70"/>
  <c r="BS20"/>
  <c r="BS72"/>
  <c r="BS66"/>
  <c r="BS33"/>
  <c r="BS45"/>
  <c r="BS29"/>
  <c r="BS64"/>
  <c r="BS11"/>
  <c r="BS23"/>
  <c r="BS10"/>
  <c r="BS59"/>
  <c r="BS49"/>
  <c r="BS26"/>
  <c r="BS60"/>
  <c r="BS55"/>
  <c r="BS9"/>
  <c r="BS41"/>
  <c r="BS58"/>
  <c r="BS7"/>
  <c r="BS18"/>
  <c r="BS28"/>
  <c r="BS3"/>
  <c r="BS68"/>
  <c r="BS61"/>
  <c r="BS32"/>
  <c r="BS53"/>
  <c r="BS48"/>
  <c r="BS46"/>
  <c r="BS71"/>
  <c r="BS50"/>
  <c r="BS19"/>
  <c r="BS44"/>
  <c r="BS36"/>
  <c r="BS5"/>
  <c r="BS16"/>
  <c r="BR75"/>
  <c r="BR35"/>
  <c r="BR65"/>
  <c r="BR38"/>
  <c r="BR57"/>
  <c r="BR31"/>
  <c r="BR15"/>
  <c r="BR34"/>
  <c r="BR51"/>
  <c r="BR39"/>
  <c r="BR13"/>
  <c r="BR52"/>
  <c r="BR67"/>
  <c r="BR25"/>
  <c r="BR8"/>
  <c r="BR40"/>
  <c r="BR56"/>
  <c r="BR21"/>
  <c r="BR42"/>
  <c r="BR12"/>
  <c r="BR47"/>
  <c r="BR37"/>
  <c r="BR14"/>
  <c r="BR62"/>
  <c r="BR54"/>
  <c r="BR6"/>
  <c r="BR63"/>
  <c r="BR22"/>
  <c r="BR74"/>
  <c r="BR4"/>
  <c r="BR30"/>
  <c r="BR69"/>
  <c r="BR73"/>
  <c r="BR27"/>
  <c r="BR43"/>
  <c r="BR17"/>
  <c r="BR70"/>
  <c r="BR20"/>
  <c r="BR72"/>
  <c r="BR66"/>
  <c r="BR33"/>
  <c r="BR45"/>
  <c r="BR29"/>
  <c r="BR64"/>
  <c r="BR11"/>
  <c r="BR23"/>
  <c r="BR10"/>
  <c r="BR59"/>
  <c r="BR49"/>
  <c r="BR26"/>
  <c r="BR60"/>
  <c r="BR55"/>
  <c r="BR9"/>
  <c r="BR41"/>
  <c r="BR58"/>
  <c r="BR7"/>
  <c r="BR18"/>
  <c r="BR28"/>
  <c r="BR3"/>
  <c r="BR68"/>
  <c r="BR61"/>
  <c r="BR32"/>
  <c r="BR53"/>
  <c r="BR48"/>
  <c r="BR46"/>
  <c r="BR71"/>
  <c r="BR50"/>
  <c r="BR19"/>
  <c r="BR44"/>
  <c r="BR36"/>
  <c r="BR5"/>
  <c r="BR16"/>
  <c r="BQ75"/>
  <c r="BQ35"/>
  <c r="BQ65"/>
  <c r="BQ38"/>
  <c r="BQ57"/>
  <c r="BQ31"/>
  <c r="BQ15"/>
  <c r="BQ34"/>
  <c r="BQ51"/>
  <c r="BQ39"/>
  <c r="BQ13"/>
  <c r="BQ52"/>
  <c r="BQ67"/>
  <c r="BQ25"/>
  <c r="BQ8"/>
  <c r="BQ40"/>
  <c r="BQ56"/>
  <c r="BQ21"/>
  <c r="BQ42"/>
  <c r="BQ12"/>
  <c r="BQ47"/>
  <c r="BQ37"/>
  <c r="BQ14"/>
  <c r="BQ62"/>
  <c r="BQ54"/>
  <c r="BQ6"/>
  <c r="BQ63"/>
  <c r="BQ22"/>
  <c r="BQ74"/>
  <c r="BQ4"/>
  <c r="BQ30"/>
  <c r="BQ69"/>
  <c r="BQ73"/>
  <c r="BQ27"/>
  <c r="BQ43"/>
  <c r="BQ17"/>
  <c r="BQ70"/>
  <c r="BQ20"/>
  <c r="BQ72"/>
  <c r="BQ66"/>
  <c r="BQ33"/>
  <c r="BQ45"/>
  <c r="BQ29"/>
  <c r="BQ64"/>
  <c r="BQ11"/>
  <c r="BQ23"/>
  <c r="BQ10"/>
  <c r="BQ59"/>
  <c r="BQ49"/>
  <c r="BQ26"/>
  <c r="BQ60"/>
  <c r="BQ55"/>
  <c r="BQ9"/>
  <c r="BQ41"/>
  <c r="BQ58"/>
  <c r="BQ7"/>
  <c r="BQ18"/>
  <c r="BQ28"/>
  <c r="BQ3"/>
  <c r="BQ68"/>
  <c r="BQ61"/>
  <c r="BQ32"/>
  <c r="BQ53"/>
  <c r="BQ48"/>
  <c r="BQ46"/>
  <c r="BQ71"/>
  <c r="BQ50"/>
  <c r="BQ19"/>
  <c r="BQ44"/>
  <c r="BQ36"/>
  <c r="BQ5"/>
  <c r="BQ16"/>
  <c r="BP75"/>
  <c r="BP35"/>
  <c r="BP65"/>
  <c r="BP38"/>
  <c r="BP57"/>
  <c r="BP31"/>
  <c r="BP15"/>
  <c r="BP34"/>
  <c r="BP51"/>
  <c r="BP39"/>
  <c r="BP13"/>
  <c r="BP52"/>
  <c r="BP67"/>
  <c r="BP25"/>
  <c r="BP8"/>
  <c r="BP40"/>
  <c r="BP56"/>
  <c r="BP21"/>
  <c r="BP42"/>
  <c r="BP12"/>
  <c r="BP47"/>
  <c r="BP37"/>
  <c r="BP14"/>
  <c r="BP62"/>
  <c r="BP54"/>
  <c r="BP6"/>
  <c r="BP63"/>
  <c r="BP22"/>
  <c r="BP74"/>
  <c r="BP4"/>
  <c r="BP30"/>
  <c r="BP69"/>
  <c r="BP73"/>
  <c r="BP27"/>
  <c r="BP43"/>
  <c r="BP17"/>
  <c r="BP70"/>
  <c r="BP20"/>
  <c r="BP72"/>
  <c r="BP66"/>
  <c r="BP33"/>
  <c r="BP45"/>
  <c r="BP29"/>
  <c r="BP64"/>
  <c r="BP11"/>
  <c r="BP23"/>
  <c r="BP10"/>
  <c r="BP59"/>
  <c r="BP49"/>
  <c r="BP26"/>
  <c r="BP60"/>
  <c r="BP55"/>
  <c r="BP9"/>
  <c r="BP41"/>
  <c r="BP58"/>
  <c r="BP7"/>
  <c r="BP18"/>
  <c r="BP28"/>
  <c r="BP3"/>
  <c r="BP68"/>
  <c r="BP61"/>
  <c r="BP32"/>
  <c r="BP53"/>
  <c r="BP48"/>
  <c r="BP46"/>
  <c r="BP71"/>
  <c r="BP50"/>
  <c r="BP19"/>
  <c r="BP44"/>
  <c r="BP36"/>
  <c r="BP5"/>
  <c r="BP16"/>
  <c r="BO75"/>
  <c r="BO35"/>
  <c r="BO65"/>
  <c r="BO38"/>
  <c r="BO57"/>
  <c r="BO31"/>
  <c r="BO15"/>
  <c r="BO34"/>
  <c r="BO51"/>
  <c r="BO39"/>
  <c r="BO13"/>
  <c r="BO52"/>
  <c r="BO67"/>
  <c r="BO25"/>
  <c r="BO8"/>
  <c r="BO40"/>
  <c r="BO56"/>
  <c r="BO21"/>
  <c r="BO42"/>
  <c r="BO12"/>
  <c r="BO47"/>
  <c r="BO37"/>
  <c r="BO14"/>
  <c r="BO62"/>
  <c r="BO54"/>
  <c r="BO6"/>
  <c r="BO63"/>
  <c r="BO22"/>
  <c r="BO74"/>
  <c r="BO4"/>
  <c r="BO30"/>
  <c r="BO69"/>
  <c r="BO73"/>
  <c r="BO27"/>
  <c r="BO43"/>
  <c r="BO17"/>
  <c r="BO70"/>
  <c r="BO20"/>
  <c r="BO72"/>
  <c r="BO66"/>
  <c r="BO33"/>
  <c r="BO45"/>
  <c r="BO29"/>
  <c r="BO64"/>
  <c r="BO11"/>
  <c r="BO23"/>
  <c r="BO10"/>
  <c r="BO59"/>
  <c r="BO49"/>
  <c r="BO26"/>
  <c r="BO60"/>
  <c r="BO55"/>
  <c r="BO9"/>
  <c r="BO41"/>
  <c r="BO58"/>
  <c r="BO7"/>
  <c r="BO18"/>
  <c r="BO28"/>
  <c r="BO3"/>
  <c r="BO68"/>
  <c r="BO61"/>
  <c r="BO32"/>
  <c r="BO53"/>
  <c r="BO48"/>
  <c r="BO46"/>
  <c r="BO71"/>
  <c r="BO50"/>
  <c r="BO19"/>
  <c r="BO44"/>
  <c r="BO36"/>
  <c r="BO5"/>
  <c r="BO16"/>
  <c r="BN75"/>
  <c r="BN35"/>
  <c r="BN65"/>
  <c r="BN38"/>
  <c r="BN57"/>
  <c r="BN31"/>
  <c r="BN15"/>
  <c r="BN34"/>
  <c r="BN51"/>
  <c r="BN39"/>
  <c r="BN13"/>
  <c r="BN52"/>
  <c r="BN67"/>
  <c r="BN25"/>
  <c r="BN8"/>
  <c r="BN40"/>
  <c r="BN56"/>
  <c r="BN21"/>
  <c r="BN42"/>
  <c r="BN12"/>
  <c r="BN47"/>
  <c r="BN37"/>
  <c r="BN14"/>
  <c r="BN62"/>
  <c r="BN54"/>
  <c r="BN6"/>
  <c r="BN63"/>
  <c r="BN22"/>
  <c r="BN74"/>
  <c r="BN4"/>
  <c r="BN30"/>
  <c r="BN69"/>
  <c r="BN73"/>
  <c r="BN27"/>
  <c r="BN43"/>
  <c r="BN17"/>
  <c r="BN70"/>
  <c r="BN20"/>
  <c r="BN72"/>
  <c r="BN66"/>
  <c r="BN33"/>
  <c r="BN45"/>
  <c r="BN29"/>
  <c r="BN64"/>
  <c r="BN11"/>
  <c r="BN23"/>
  <c r="BN10"/>
  <c r="BN59"/>
  <c r="BN49"/>
  <c r="BN26"/>
  <c r="BN60"/>
  <c r="BN55"/>
  <c r="BN9"/>
  <c r="BN41"/>
  <c r="BN58"/>
  <c r="BN7"/>
  <c r="BN18"/>
  <c r="BN28"/>
  <c r="BN3"/>
  <c r="BN68"/>
  <c r="BN61"/>
  <c r="BN32"/>
  <c r="BN53"/>
  <c r="BN48"/>
  <c r="BN46"/>
  <c r="BN71"/>
  <c r="BN50"/>
  <c r="BN19"/>
  <c r="BN44"/>
  <c r="BN36"/>
  <c r="BN5"/>
  <c r="BN16"/>
  <c r="BM75"/>
  <c r="BM35"/>
  <c r="BM65"/>
  <c r="BM38"/>
  <c r="BM57"/>
  <c r="BM31"/>
  <c r="BM15"/>
  <c r="BM34"/>
  <c r="BM51"/>
  <c r="BM39"/>
  <c r="BM13"/>
  <c r="BM52"/>
  <c r="BM67"/>
  <c r="BM25"/>
  <c r="BM8"/>
  <c r="BM40"/>
  <c r="BM56"/>
  <c r="BM21"/>
  <c r="BM42"/>
  <c r="BM12"/>
  <c r="BM47"/>
  <c r="BM37"/>
  <c r="BM14"/>
  <c r="BM62"/>
  <c r="BM54"/>
  <c r="BM6"/>
  <c r="BM63"/>
  <c r="BM22"/>
  <c r="BM74"/>
  <c r="BM4"/>
  <c r="BM30"/>
  <c r="BM69"/>
  <c r="BM73"/>
  <c r="BM27"/>
  <c r="BM43"/>
  <c r="BM17"/>
  <c r="BM70"/>
  <c r="BM20"/>
  <c r="BM72"/>
  <c r="BM66"/>
  <c r="BM33"/>
  <c r="BM45"/>
  <c r="BM29"/>
  <c r="BM64"/>
  <c r="BM11"/>
  <c r="BM23"/>
  <c r="BM10"/>
  <c r="BM59"/>
  <c r="BM49"/>
  <c r="BM26"/>
  <c r="BM60"/>
  <c r="BM55"/>
  <c r="BM9"/>
  <c r="BM41"/>
  <c r="BM58"/>
  <c r="BM7"/>
  <c r="BM18"/>
  <c r="BM28"/>
  <c r="BM3"/>
  <c r="BM68"/>
  <c r="BM61"/>
  <c r="BM32"/>
  <c r="BM53"/>
  <c r="BM48"/>
  <c r="BM46"/>
  <c r="BM71"/>
  <c r="BM50"/>
  <c r="BM19"/>
  <c r="BM44"/>
  <c r="BM36"/>
  <c r="BM5"/>
  <c r="BM16"/>
  <c r="BL75"/>
  <c r="BL35"/>
  <c r="BL65"/>
  <c r="BL38"/>
  <c r="BL57"/>
  <c r="BL31"/>
  <c r="BL15"/>
  <c r="BL34"/>
  <c r="BL51"/>
  <c r="BL39"/>
  <c r="BL13"/>
  <c r="BL52"/>
  <c r="BL67"/>
  <c r="BL25"/>
  <c r="BL8"/>
  <c r="BL40"/>
  <c r="BL56"/>
  <c r="BL21"/>
  <c r="BL42"/>
  <c r="BL12"/>
  <c r="BL47"/>
  <c r="BL37"/>
  <c r="BL14"/>
  <c r="BL62"/>
  <c r="BL54"/>
  <c r="BL6"/>
  <c r="BL63"/>
  <c r="BL22"/>
  <c r="BL74"/>
  <c r="BL4"/>
  <c r="BL30"/>
  <c r="BL69"/>
  <c r="BL73"/>
  <c r="BL27"/>
  <c r="BL43"/>
  <c r="BL17"/>
  <c r="BL70"/>
  <c r="BL20"/>
  <c r="BL72"/>
  <c r="BL66"/>
  <c r="BL33"/>
  <c r="BL45"/>
  <c r="BL29"/>
  <c r="BL64"/>
  <c r="BL11"/>
  <c r="BL23"/>
  <c r="BL10"/>
  <c r="BL59"/>
  <c r="BL49"/>
  <c r="BL26"/>
  <c r="BL60"/>
  <c r="BL55"/>
  <c r="BL9"/>
  <c r="BL41"/>
  <c r="BL58"/>
  <c r="BL7"/>
  <c r="BL18"/>
  <c r="BL28"/>
  <c r="BL3"/>
  <c r="BL68"/>
  <c r="BL61"/>
  <c r="BL32"/>
  <c r="BL53"/>
  <c r="BL48"/>
  <c r="BL46"/>
  <c r="BL71"/>
  <c r="BL50"/>
  <c r="BL19"/>
  <c r="BL44"/>
  <c r="BL36"/>
  <c r="BL5"/>
  <c r="BL16"/>
  <c r="BK75"/>
  <c r="BK35"/>
  <c r="BK65"/>
  <c r="BK38"/>
  <c r="BK57"/>
  <c r="BK31"/>
  <c r="BK15"/>
  <c r="BK34"/>
  <c r="BK51"/>
  <c r="BK39"/>
  <c r="BK13"/>
  <c r="BK52"/>
  <c r="BK67"/>
  <c r="BK25"/>
  <c r="BK8"/>
  <c r="BK40"/>
  <c r="BK56"/>
  <c r="BK21"/>
  <c r="BK42"/>
  <c r="BK12"/>
  <c r="BK47"/>
  <c r="BK37"/>
  <c r="BK14"/>
  <c r="BK62"/>
  <c r="BK54"/>
  <c r="BK6"/>
  <c r="BK63"/>
  <c r="BK22"/>
  <c r="BK74"/>
  <c r="BK4"/>
  <c r="BK30"/>
  <c r="BK69"/>
  <c r="BK73"/>
  <c r="BK27"/>
  <c r="BK43"/>
  <c r="BK17"/>
  <c r="BK70"/>
  <c r="BK20"/>
  <c r="BK72"/>
  <c r="BK66"/>
  <c r="BK33"/>
  <c r="BK45"/>
  <c r="BK29"/>
  <c r="BK64"/>
  <c r="BK11"/>
  <c r="BK23"/>
  <c r="BK10"/>
  <c r="BK59"/>
  <c r="BK49"/>
  <c r="BK26"/>
  <c r="BK60"/>
  <c r="BK55"/>
  <c r="BK9"/>
  <c r="BK41"/>
  <c r="BK58"/>
  <c r="BK7"/>
  <c r="BK18"/>
  <c r="BK28"/>
  <c r="BK3"/>
  <c r="BK68"/>
  <c r="BK61"/>
  <c r="BK32"/>
  <c r="BK53"/>
  <c r="BK48"/>
  <c r="BK46"/>
  <c r="BK71"/>
  <c r="BK50"/>
  <c r="BK19"/>
  <c r="BK44"/>
  <c r="BK36"/>
  <c r="BK5"/>
  <c r="BK16"/>
  <c r="BJ75"/>
  <c r="BJ35"/>
  <c r="BJ65"/>
  <c r="BJ38"/>
  <c r="BJ57"/>
  <c r="BJ31"/>
  <c r="BJ15"/>
  <c r="BJ34"/>
  <c r="BJ51"/>
  <c r="BJ39"/>
  <c r="BJ13"/>
  <c r="BJ52"/>
  <c r="BJ67"/>
  <c r="BJ25"/>
  <c r="BJ8"/>
  <c r="BJ40"/>
  <c r="BJ56"/>
  <c r="BJ21"/>
  <c r="BJ42"/>
  <c r="BJ12"/>
  <c r="BJ47"/>
  <c r="BJ37"/>
  <c r="BJ14"/>
  <c r="BJ62"/>
  <c r="BJ54"/>
  <c r="BJ6"/>
  <c r="BJ63"/>
  <c r="BJ22"/>
  <c r="BJ74"/>
  <c r="BJ4"/>
  <c r="BJ30"/>
  <c r="BJ69"/>
  <c r="BJ73"/>
  <c r="BJ27"/>
  <c r="BJ43"/>
  <c r="BJ17"/>
  <c r="BJ70"/>
  <c r="BJ20"/>
  <c r="BJ72"/>
  <c r="BJ66"/>
  <c r="BJ33"/>
  <c r="BJ45"/>
  <c r="BJ29"/>
  <c r="BJ64"/>
  <c r="BJ11"/>
  <c r="BJ23"/>
  <c r="BJ10"/>
  <c r="BJ59"/>
  <c r="BJ49"/>
  <c r="BJ26"/>
  <c r="BJ60"/>
  <c r="BJ55"/>
  <c r="BJ9"/>
  <c r="BJ41"/>
  <c r="BJ58"/>
  <c r="BJ7"/>
  <c r="BJ18"/>
  <c r="BJ28"/>
  <c r="BJ3"/>
  <c r="BJ68"/>
  <c r="BJ61"/>
  <c r="BJ32"/>
  <c r="BJ53"/>
  <c r="BJ48"/>
  <c r="BJ46"/>
  <c r="BJ71"/>
  <c r="BJ50"/>
  <c r="BJ19"/>
  <c r="BJ44"/>
  <c r="BJ36"/>
  <c r="BJ5"/>
  <c r="BJ16"/>
  <c r="BI75"/>
  <c r="BI35"/>
  <c r="BI65"/>
  <c r="BI38"/>
  <c r="BI57"/>
  <c r="BI31"/>
  <c r="BI15"/>
  <c r="BI34"/>
  <c r="BI51"/>
  <c r="BI39"/>
  <c r="BI13"/>
  <c r="BI52"/>
  <c r="BI67"/>
  <c r="BI25"/>
  <c r="BI8"/>
  <c r="BI40"/>
  <c r="BI56"/>
  <c r="BI21"/>
  <c r="BI42"/>
  <c r="BI12"/>
  <c r="BI47"/>
  <c r="BI37"/>
  <c r="BI14"/>
  <c r="BI62"/>
  <c r="BI54"/>
  <c r="BI6"/>
  <c r="BI63"/>
  <c r="BI22"/>
  <c r="BI74"/>
  <c r="BI4"/>
  <c r="BI30"/>
  <c r="BI69"/>
  <c r="BI73"/>
  <c r="BI27"/>
  <c r="BI43"/>
  <c r="BI17"/>
  <c r="BI70"/>
  <c r="BI20"/>
  <c r="BI72"/>
  <c r="BI66"/>
  <c r="BI33"/>
  <c r="BI45"/>
  <c r="BI29"/>
  <c r="BI64"/>
  <c r="BI11"/>
  <c r="BI23"/>
  <c r="BI10"/>
  <c r="BI59"/>
  <c r="BI49"/>
  <c r="BI26"/>
  <c r="BI60"/>
  <c r="BI55"/>
  <c r="BI9"/>
  <c r="BI41"/>
  <c r="BI58"/>
  <c r="BI7"/>
  <c r="BI18"/>
  <c r="BI28"/>
  <c r="BI3"/>
  <c r="BI68"/>
  <c r="BI61"/>
  <c r="BI32"/>
  <c r="BI53"/>
  <c r="BI48"/>
  <c r="BI46"/>
  <c r="BI71"/>
  <c r="BI50"/>
  <c r="BI19"/>
  <c r="BI44"/>
  <c r="BI36"/>
  <c r="BI5"/>
  <c r="BI16"/>
  <c r="BH75"/>
  <c r="BH35"/>
  <c r="BH65"/>
  <c r="BH38"/>
  <c r="BH57"/>
  <c r="BH31"/>
  <c r="BH15"/>
  <c r="BH34"/>
  <c r="BH51"/>
  <c r="BH39"/>
  <c r="BH13"/>
  <c r="BH52"/>
  <c r="BH67"/>
  <c r="BH25"/>
  <c r="BH8"/>
  <c r="BH40"/>
  <c r="BH56"/>
  <c r="BH21"/>
  <c r="BH42"/>
  <c r="BH12"/>
  <c r="BH47"/>
  <c r="BH37"/>
  <c r="BH14"/>
  <c r="BH62"/>
  <c r="BH54"/>
  <c r="BH6"/>
  <c r="BH63"/>
  <c r="BH22"/>
  <c r="BH74"/>
  <c r="BH4"/>
  <c r="BH30"/>
  <c r="BH69"/>
  <c r="BH73"/>
  <c r="BH27"/>
  <c r="BH43"/>
  <c r="BH17"/>
  <c r="BH70"/>
  <c r="BH20"/>
  <c r="BH72"/>
  <c r="BH66"/>
  <c r="BH33"/>
  <c r="BH45"/>
  <c r="BH29"/>
  <c r="BH64"/>
  <c r="BH11"/>
  <c r="BH23"/>
  <c r="BH10"/>
  <c r="BH59"/>
  <c r="BH49"/>
  <c r="BH26"/>
  <c r="BH60"/>
  <c r="BH55"/>
  <c r="BH9"/>
  <c r="BH41"/>
  <c r="BH58"/>
  <c r="BH7"/>
  <c r="BH18"/>
  <c r="BH28"/>
  <c r="BH3"/>
  <c r="BH68"/>
  <c r="BH61"/>
  <c r="BH32"/>
  <c r="BH53"/>
  <c r="BH48"/>
  <c r="BH46"/>
  <c r="BH71"/>
  <c r="BH50"/>
  <c r="BH19"/>
  <c r="BH44"/>
  <c r="BH36"/>
  <c r="BH5"/>
  <c r="BH16"/>
  <c r="BG75"/>
  <c r="BG35"/>
  <c r="BG65"/>
  <c r="BG38"/>
  <c r="BG57"/>
  <c r="BG31"/>
  <c r="BG15"/>
  <c r="BG34"/>
  <c r="BG51"/>
  <c r="BG39"/>
  <c r="BG13"/>
  <c r="BG52"/>
  <c r="BG67"/>
  <c r="BG25"/>
  <c r="BG8"/>
  <c r="BG40"/>
  <c r="BG56"/>
  <c r="BG21"/>
  <c r="BG42"/>
  <c r="BG12"/>
  <c r="BG47"/>
  <c r="BG37"/>
  <c r="BG14"/>
  <c r="BG62"/>
  <c r="BG54"/>
  <c r="BG6"/>
  <c r="BG63"/>
  <c r="BG22"/>
  <c r="BG74"/>
  <c r="BG4"/>
  <c r="BG30"/>
  <c r="BG69"/>
  <c r="BG73"/>
  <c r="BG27"/>
  <c r="BG43"/>
  <c r="BG17"/>
  <c r="BG70"/>
  <c r="BG20"/>
  <c r="BG72"/>
  <c r="BG66"/>
  <c r="BG33"/>
  <c r="BG45"/>
  <c r="BG29"/>
  <c r="BG64"/>
  <c r="BG11"/>
  <c r="BG23"/>
  <c r="BG10"/>
  <c r="BG59"/>
  <c r="BG49"/>
  <c r="BG26"/>
  <c r="BG60"/>
  <c r="BG55"/>
  <c r="BG9"/>
  <c r="BG41"/>
  <c r="BG58"/>
  <c r="BG7"/>
  <c r="BG18"/>
  <c r="BG28"/>
  <c r="BG3"/>
  <c r="BG68"/>
  <c r="BG61"/>
  <c r="BG32"/>
  <c r="BG53"/>
  <c r="BG48"/>
  <c r="BG46"/>
  <c r="BG71"/>
  <c r="BG50"/>
  <c r="BG19"/>
  <c r="BG44"/>
  <c r="BG36"/>
  <c r="BG5"/>
  <c r="BG16"/>
  <c r="BF75"/>
  <c r="BF35"/>
  <c r="BF65"/>
  <c r="BF38"/>
  <c r="BF57"/>
  <c r="BF31"/>
  <c r="BF15"/>
  <c r="BF34"/>
  <c r="BF51"/>
  <c r="BF39"/>
  <c r="BF13"/>
  <c r="BF52"/>
  <c r="BF67"/>
  <c r="BF25"/>
  <c r="BF8"/>
  <c r="BF40"/>
  <c r="BF56"/>
  <c r="BF21"/>
  <c r="BF42"/>
  <c r="BF12"/>
  <c r="BF47"/>
  <c r="BF37"/>
  <c r="BF14"/>
  <c r="BF62"/>
  <c r="BF54"/>
  <c r="BF6"/>
  <c r="BF63"/>
  <c r="BF22"/>
  <c r="BF74"/>
  <c r="BF4"/>
  <c r="BF30"/>
  <c r="BF69"/>
  <c r="BF73"/>
  <c r="BF27"/>
  <c r="BF43"/>
  <c r="BF17"/>
  <c r="BF70"/>
  <c r="BF20"/>
  <c r="BF72"/>
  <c r="BF66"/>
  <c r="BF33"/>
  <c r="BF45"/>
  <c r="BF29"/>
  <c r="BF64"/>
  <c r="BF11"/>
  <c r="BF23"/>
  <c r="BF10"/>
  <c r="BF59"/>
  <c r="BF49"/>
  <c r="BF26"/>
  <c r="BF60"/>
  <c r="BF55"/>
  <c r="BF9"/>
  <c r="BF41"/>
  <c r="BF58"/>
  <c r="BF7"/>
  <c r="BF18"/>
  <c r="BF28"/>
  <c r="BF3"/>
  <c r="BF68"/>
  <c r="BF61"/>
  <c r="BF32"/>
  <c r="BF53"/>
  <c r="BF48"/>
  <c r="BF46"/>
  <c r="BF71"/>
  <c r="BF50"/>
  <c r="BF19"/>
  <c r="BF44"/>
  <c r="BF36"/>
  <c r="BF5"/>
  <c r="BF16"/>
  <c r="BE75"/>
  <c r="BE35"/>
  <c r="BE65"/>
  <c r="BE38"/>
  <c r="BE57"/>
  <c r="BE31"/>
  <c r="BE15"/>
  <c r="BE34"/>
  <c r="BE51"/>
  <c r="BE39"/>
  <c r="BE13"/>
  <c r="BE52"/>
  <c r="BE67"/>
  <c r="BE25"/>
  <c r="BE8"/>
  <c r="BE40"/>
  <c r="BE56"/>
  <c r="BE21"/>
  <c r="BE42"/>
  <c r="BE12"/>
  <c r="BE47"/>
  <c r="BE37"/>
  <c r="BE14"/>
  <c r="BE62"/>
  <c r="BE54"/>
  <c r="BE6"/>
  <c r="BE63"/>
  <c r="BE22"/>
  <c r="BE74"/>
  <c r="BE4"/>
  <c r="BE30"/>
  <c r="BE69"/>
  <c r="BE73"/>
  <c r="BE27"/>
  <c r="BE43"/>
  <c r="BE17"/>
  <c r="BE70"/>
  <c r="BE20"/>
  <c r="BE72"/>
  <c r="BE66"/>
  <c r="BE33"/>
  <c r="BE45"/>
  <c r="BE29"/>
  <c r="BE64"/>
  <c r="BE11"/>
  <c r="BE23"/>
  <c r="BE10"/>
  <c r="BE59"/>
  <c r="BE49"/>
  <c r="BE26"/>
  <c r="BE60"/>
  <c r="BE55"/>
  <c r="BE9"/>
  <c r="BE41"/>
  <c r="BE58"/>
  <c r="BE7"/>
  <c r="BE18"/>
  <c r="BE28"/>
  <c r="BE3"/>
  <c r="BE68"/>
  <c r="BE61"/>
  <c r="BE32"/>
  <c r="BE53"/>
  <c r="BE48"/>
  <c r="BE46"/>
  <c r="BE71"/>
  <c r="BE50"/>
  <c r="BE19"/>
  <c r="BE44"/>
  <c r="BE36"/>
  <c r="BE5"/>
  <c r="BE16"/>
  <c r="BD75"/>
  <c r="BD35"/>
  <c r="BD65"/>
  <c r="BD38"/>
  <c r="BD57"/>
  <c r="BD31"/>
  <c r="BD15"/>
  <c r="BD34"/>
  <c r="BD51"/>
  <c r="BD39"/>
  <c r="BD13"/>
  <c r="BD52"/>
  <c r="BD67"/>
  <c r="BD25"/>
  <c r="BD8"/>
  <c r="BD40"/>
  <c r="BD56"/>
  <c r="BD21"/>
  <c r="BD42"/>
  <c r="BD12"/>
  <c r="BD47"/>
  <c r="BD37"/>
  <c r="BD14"/>
  <c r="BD62"/>
  <c r="BD54"/>
  <c r="BD6"/>
  <c r="BD63"/>
  <c r="BD22"/>
  <c r="BD74"/>
  <c r="BD4"/>
  <c r="BD30"/>
  <c r="BD69"/>
  <c r="BD73"/>
  <c r="BD27"/>
  <c r="BD43"/>
  <c r="BD17"/>
  <c r="BD70"/>
  <c r="BD20"/>
  <c r="BD72"/>
  <c r="BD66"/>
  <c r="BD33"/>
  <c r="BD45"/>
  <c r="BD29"/>
  <c r="BD64"/>
  <c r="BD11"/>
  <c r="BD23"/>
  <c r="BD10"/>
  <c r="BD59"/>
  <c r="BD49"/>
  <c r="BD26"/>
  <c r="BD60"/>
  <c r="BD55"/>
  <c r="BD9"/>
  <c r="BD41"/>
  <c r="BD58"/>
  <c r="BD7"/>
  <c r="BD18"/>
  <c r="BD28"/>
  <c r="BD3"/>
  <c r="BD68"/>
  <c r="BD61"/>
  <c r="BD32"/>
  <c r="BD53"/>
  <c r="BD48"/>
  <c r="BD46"/>
  <c r="BD71"/>
  <c r="BD50"/>
  <c r="BD19"/>
  <c r="BD44"/>
  <c r="BD36"/>
  <c r="BD5"/>
  <c r="BD16"/>
  <c r="BC75"/>
  <c r="BC35"/>
  <c r="BC65"/>
  <c r="BC38"/>
  <c r="BC57"/>
  <c r="BC31"/>
  <c r="BC15"/>
  <c r="BC34"/>
  <c r="BC51"/>
  <c r="BC39"/>
  <c r="BC13"/>
  <c r="BC52"/>
  <c r="BC67"/>
  <c r="BC25"/>
  <c r="BC8"/>
  <c r="BC40"/>
  <c r="BC56"/>
  <c r="BC21"/>
  <c r="BC42"/>
  <c r="BC12"/>
  <c r="BC47"/>
  <c r="BC37"/>
  <c r="BC14"/>
  <c r="BC62"/>
  <c r="BC54"/>
  <c r="BC6"/>
  <c r="BC63"/>
  <c r="BC22"/>
  <c r="BC74"/>
  <c r="BC4"/>
  <c r="BC30"/>
  <c r="BC69"/>
  <c r="BC73"/>
  <c r="BC27"/>
  <c r="BC43"/>
  <c r="BC17"/>
  <c r="BC70"/>
  <c r="BC20"/>
  <c r="BC72"/>
  <c r="BC66"/>
  <c r="BC33"/>
  <c r="BC45"/>
  <c r="BC29"/>
  <c r="BC64"/>
  <c r="BC11"/>
  <c r="BC23"/>
  <c r="BC10"/>
  <c r="BC59"/>
  <c r="BC49"/>
  <c r="BC26"/>
  <c r="BC60"/>
  <c r="BC55"/>
  <c r="BC9"/>
  <c r="BC41"/>
  <c r="BC58"/>
  <c r="BC7"/>
  <c r="BC18"/>
  <c r="BC28"/>
  <c r="BC3"/>
  <c r="BC68"/>
  <c r="BC61"/>
  <c r="BC32"/>
  <c r="BC53"/>
  <c r="BC48"/>
  <c r="BC46"/>
  <c r="BC71"/>
  <c r="BC50"/>
  <c r="BC19"/>
  <c r="BC44"/>
  <c r="BC36"/>
  <c r="BC5"/>
  <c r="BC16"/>
  <c r="BC76"/>
  <c r="BC77"/>
  <c r="BC78"/>
  <c r="BC79"/>
  <c r="BC80"/>
  <c r="BC81"/>
  <c r="BB75"/>
  <c r="BB35"/>
  <c r="BB65"/>
  <c r="BB38"/>
  <c r="BB57"/>
  <c r="BB31"/>
  <c r="BB15"/>
  <c r="BB34"/>
  <c r="BB51"/>
  <c r="BB39"/>
  <c r="BB13"/>
  <c r="BB52"/>
  <c r="BB67"/>
  <c r="BB25"/>
  <c r="BB8"/>
  <c r="BB40"/>
  <c r="BB56"/>
  <c r="BB21"/>
  <c r="BB42"/>
  <c r="BB12"/>
  <c r="BB47"/>
  <c r="BB37"/>
  <c r="BB14"/>
  <c r="BB62"/>
  <c r="BB54"/>
  <c r="BB6"/>
  <c r="BB63"/>
  <c r="BB22"/>
  <c r="BB74"/>
  <c r="BB4"/>
  <c r="BB30"/>
  <c r="BB69"/>
  <c r="BB73"/>
  <c r="BB27"/>
  <c r="BB43"/>
  <c r="BB17"/>
  <c r="BB70"/>
  <c r="BB20"/>
  <c r="BB72"/>
  <c r="BB66"/>
  <c r="BB33"/>
  <c r="BB45"/>
  <c r="BB29"/>
  <c r="BB64"/>
  <c r="BB11"/>
  <c r="BB23"/>
  <c r="BB10"/>
  <c r="BB59"/>
  <c r="BB49"/>
  <c r="BB26"/>
  <c r="BB60"/>
  <c r="BB55"/>
  <c r="BB9"/>
  <c r="BB41"/>
  <c r="BB58"/>
  <c r="BB7"/>
  <c r="BB18"/>
  <c r="BB28"/>
  <c r="BB3"/>
  <c r="BB68"/>
  <c r="BB61"/>
  <c r="BB32"/>
  <c r="BB53"/>
  <c r="BB48"/>
  <c r="BB46"/>
  <c r="BB71"/>
  <c r="BB50"/>
  <c r="BB19"/>
  <c r="BB44"/>
  <c r="BB36"/>
  <c r="BB5"/>
  <c r="BB16"/>
  <c r="BA75"/>
  <c r="BA35"/>
  <c r="BA65"/>
  <c r="BA38"/>
  <c r="BA57"/>
  <c r="BA31"/>
  <c r="BA15"/>
  <c r="BA34"/>
  <c r="BA51"/>
  <c r="BA39"/>
  <c r="BA13"/>
  <c r="BA52"/>
  <c r="BA67"/>
  <c r="BA25"/>
  <c r="BA8"/>
  <c r="BA40"/>
  <c r="BA56"/>
  <c r="BA21"/>
  <c r="BA42"/>
  <c r="BA12"/>
  <c r="BA47"/>
  <c r="BA37"/>
  <c r="BA14"/>
  <c r="BA62"/>
  <c r="BA54"/>
  <c r="BA6"/>
  <c r="BA63"/>
  <c r="BA22"/>
  <c r="BA74"/>
  <c r="BA4"/>
  <c r="BA30"/>
  <c r="BA69"/>
  <c r="BA73"/>
  <c r="BA27"/>
  <c r="BA43"/>
  <c r="BA17"/>
  <c r="BA70"/>
  <c r="BA20"/>
  <c r="BA72"/>
  <c r="BA66"/>
  <c r="BA33"/>
  <c r="BA45"/>
  <c r="BA29"/>
  <c r="BA64"/>
  <c r="BA11"/>
  <c r="BA23"/>
  <c r="BA10"/>
  <c r="BA59"/>
  <c r="BA49"/>
  <c r="BA26"/>
  <c r="BA60"/>
  <c r="BA55"/>
  <c r="BA9"/>
  <c r="BA41"/>
  <c r="BA58"/>
  <c r="BA7"/>
  <c r="BA18"/>
  <c r="BA28"/>
  <c r="BA3"/>
  <c r="BA68"/>
  <c r="BA61"/>
  <c r="BA32"/>
  <c r="BA53"/>
  <c r="BA48"/>
  <c r="BA46"/>
  <c r="BA71"/>
  <c r="BA50"/>
  <c r="BA19"/>
  <c r="BA44"/>
  <c r="BA36"/>
  <c r="BA5"/>
  <c r="BA16"/>
  <c r="AZ75"/>
  <c r="AZ35"/>
  <c r="AZ65"/>
  <c r="AZ38"/>
  <c r="AZ57"/>
  <c r="AZ31"/>
  <c r="AZ15"/>
  <c r="AZ34"/>
  <c r="AZ51"/>
  <c r="AZ39"/>
  <c r="AZ13"/>
  <c r="AZ52"/>
  <c r="AZ67"/>
  <c r="AZ25"/>
  <c r="AZ8"/>
  <c r="AZ40"/>
  <c r="AZ56"/>
  <c r="AZ21"/>
  <c r="AZ42"/>
  <c r="AZ12"/>
  <c r="AZ47"/>
  <c r="AZ37"/>
  <c r="AZ14"/>
  <c r="AZ62"/>
  <c r="AZ54"/>
  <c r="AZ6"/>
  <c r="AZ63"/>
  <c r="AZ22"/>
  <c r="AZ74"/>
  <c r="AZ4"/>
  <c r="AZ30"/>
  <c r="AZ69"/>
  <c r="AZ73"/>
  <c r="AZ27"/>
  <c r="AZ43"/>
  <c r="AZ17"/>
  <c r="AZ70"/>
  <c r="AZ20"/>
  <c r="AZ72"/>
  <c r="AZ66"/>
  <c r="AZ33"/>
  <c r="AZ45"/>
  <c r="AZ29"/>
  <c r="AZ64"/>
  <c r="AZ11"/>
  <c r="AZ23"/>
  <c r="AZ10"/>
  <c r="AZ59"/>
  <c r="AZ49"/>
  <c r="AZ26"/>
  <c r="AZ60"/>
  <c r="AZ55"/>
  <c r="AZ9"/>
  <c r="AZ41"/>
  <c r="AZ58"/>
  <c r="AZ7"/>
  <c r="AZ18"/>
  <c r="AZ28"/>
  <c r="AZ3"/>
  <c r="AZ68"/>
  <c r="AZ61"/>
  <c r="AZ32"/>
  <c r="AZ53"/>
  <c r="AZ48"/>
  <c r="AZ46"/>
  <c r="AZ71"/>
  <c r="AZ50"/>
  <c r="AZ19"/>
  <c r="AZ44"/>
  <c r="AZ36"/>
  <c r="AZ5"/>
  <c r="AZ16"/>
  <c r="AY75"/>
  <c r="AY35"/>
  <c r="AY65"/>
  <c r="AY38"/>
  <c r="AY57"/>
  <c r="AY31"/>
  <c r="AY15"/>
  <c r="AY34"/>
  <c r="AY51"/>
  <c r="AY39"/>
  <c r="AY13"/>
  <c r="AY52"/>
  <c r="AY67"/>
  <c r="AY25"/>
  <c r="AY8"/>
  <c r="AY40"/>
  <c r="AY56"/>
  <c r="AY21"/>
  <c r="AY42"/>
  <c r="AY12"/>
  <c r="AY47"/>
  <c r="AY37"/>
  <c r="AY14"/>
  <c r="AY62"/>
  <c r="AY54"/>
  <c r="AY6"/>
  <c r="AY63"/>
  <c r="AY22"/>
  <c r="AY74"/>
  <c r="AY4"/>
  <c r="AY30"/>
  <c r="AY69"/>
  <c r="AY73"/>
  <c r="AY27"/>
  <c r="AY43"/>
  <c r="AY17"/>
  <c r="AY70"/>
  <c r="AY20"/>
  <c r="AY72"/>
  <c r="AY66"/>
  <c r="AY33"/>
  <c r="AY45"/>
  <c r="AY29"/>
  <c r="AY64"/>
  <c r="AY11"/>
  <c r="AY23"/>
  <c r="AY10"/>
  <c r="AY59"/>
  <c r="AY49"/>
  <c r="AY26"/>
  <c r="AY60"/>
  <c r="AY55"/>
  <c r="AY9"/>
  <c r="AY41"/>
  <c r="AY58"/>
  <c r="AY7"/>
  <c r="AY18"/>
  <c r="AY28"/>
  <c r="AY3"/>
  <c r="AY68"/>
  <c r="AY61"/>
  <c r="AY32"/>
  <c r="AY53"/>
  <c r="AY48"/>
  <c r="AY46"/>
  <c r="AY71"/>
  <c r="AY50"/>
  <c r="AY19"/>
  <c r="AY44"/>
  <c r="AY36"/>
  <c r="AY5"/>
  <c r="AY16"/>
  <c r="AX75"/>
  <c r="AX35"/>
  <c r="AX65"/>
  <c r="AX38"/>
  <c r="AX57"/>
  <c r="AX31"/>
  <c r="AX15"/>
  <c r="AX34"/>
  <c r="AX51"/>
  <c r="AX39"/>
  <c r="AX13"/>
  <c r="AX52"/>
  <c r="AX67"/>
  <c r="AX25"/>
  <c r="AX8"/>
  <c r="AX40"/>
  <c r="AX56"/>
  <c r="AX21"/>
  <c r="AX42"/>
  <c r="AX12"/>
  <c r="AX47"/>
  <c r="AX37"/>
  <c r="AX14"/>
  <c r="AX62"/>
  <c r="AX54"/>
  <c r="AX6"/>
  <c r="AX63"/>
  <c r="AX22"/>
  <c r="AX74"/>
  <c r="AX4"/>
  <c r="AX30"/>
  <c r="AX69"/>
  <c r="AX73"/>
  <c r="AX27"/>
  <c r="AX43"/>
  <c r="AX17"/>
  <c r="AX70"/>
  <c r="AX20"/>
  <c r="AX72"/>
  <c r="AX66"/>
  <c r="AX33"/>
  <c r="AX45"/>
  <c r="AX29"/>
  <c r="AX64"/>
  <c r="AX11"/>
  <c r="AX23"/>
  <c r="AX10"/>
  <c r="AX59"/>
  <c r="AX49"/>
  <c r="AX26"/>
  <c r="AX60"/>
  <c r="AX55"/>
  <c r="AX9"/>
  <c r="AX41"/>
  <c r="AX58"/>
  <c r="AX7"/>
  <c r="AX18"/>
  <c r="AX28"/>
  <c r="AX3"/>
  <c r="AX68"/>
  <c r="AX61"/>
  <c r="AX32"/>
  <c r="AX53"/>
  <c r="AX48"/>
  <c r="AX46"/>
  <c r="AX71"/>
  <c r="AX50"/>
  <c r="AX19"/>
  <c r="AX44"/>
  <c r="AX36"/>
  <c r="AX5"/>
  <c r="AX16"/>
  <c r="AW75"/>
  <c r="AW35"/>
  <c r="AW65"/>
  <c r="AW38"/>
  <c r="AW57"/>
  <c r="AW31"/>
  <c r="AW15"/>
  <c r="AW34"/>
  <c r="AW51"/>
  <c r="AW39"/>
  <c r="AW13"/>
  <c r="AW52"/>
  <c r="AW67"/>
  <c r="AW25"/>
  <c r="AW8"/>
  <c r="AW40"/>
  <c r="AW56"/>
  <c r="AW21"/>
  <c r="AW42"/>
  <c r="AW12"/>
  <c r="AW47"/>
  <c r="AW37"/>
  <c r="AW14"/>
  <c r="AW62"/>
  <c r="AW54"/>
  <c r="AW6"/>
  <c r="AW63"/>
  <c r="AW22"/>
  <c r="AW74"/>
  <c r="AW4"/>
  <c r="AW30"/>
  <c r="AW69"/>
  <c r="AW73"/>
  <c r="AW27"/>
  <c r="AW43"/>
  <c r="AW17"/>
  <c r="AW70"/>
  <c r="AW20"/>
  <c r="AW72"/>
  <c r="AW66"/>
  <c r="AW33"/>
  <c r="AW45"/>
  <c r="AW29"/>
  <c r="AW64"/>
  <c r="AW11"/>
  <c r="AW23"/>
  <c r="AW10"/>
  <c r="AW59"/>
  <c r="AW49"/>
  <c r="AW26"/>
  <c r="AW60"/>
  <c r="AW55"/>
  <c r="AW9"/>
  <c r="AW41"/>
  <c r="AW58"/>
  <c r="AW7"/>
  <c r="AW18"/>
  <c r="AW28"/>
  <c r="AW3"/>
  <c r="AW68"/>
  <c r="AW61"/>
  <c r="AW32"/>
  <c r="AW53"/>
  <c r="AW48"/>
  <c r="AW46"/>
  <c r="AW71"/>
  <c r="AW50"/>
  <c r="AW19"/>
  <c r="AW44"/>
  <c r="AW36"/>
  <c r="AW5"/>
  <c r="AW16"/>
  <c r="AV75"/>
  <c r="AV35"/>
  <c r="AV65"/>
  <c r="AV38"/>
  <c r="AV57"/>
  <c r="AV31"/>
  <c r="AV15"/>
  <c r="AV34"/>
  <c r="AV51"/>
  <c r="AV39"/>
  <c r="AV13"/>
  <c r="AV52"/>
  <c r="AV67"/>
  <c r="AV25"/>
  <c r="AV8"/>
  <c r="AV40"/>
  <c r="AV56"/>
  <c r="AV21"/>
  <c r="AV42"/>
  <c r="AV12"/>
  <c r="AV47"/>
  <c r="AV37"/>
  <c r="AV14"/>
  <c r="AV62"/>
  <c r="AV54"/>
  <c r="AV6"/>
  <c r="AV63"/>
  <c r="AV22"/>
  <c r="AV74"/>
  <c r="AV4"/>
  <c r="AV30"/>
  <c r="AV69"/>
  <c r="AV73"/>
  <c r="AV27"/>
  <c r="AV43"/>
  <c r="AV17"/>
  <c r="AV70"/>
  <c r="AV20"/>
  <c r="AV72"/>
  <c r="AV66"/>
  <c r="AV33"/>
  <c r="AV45"/>
  <c r="AV29"/>
  <c r="AV64"/>
  <c r="AV11"/>
  <c r="AV23"/>
  <c r="AV10"/>
  <c r="AV59"/>
  <c r="AV49"/>
  <c r="AV26"/>
  <c r="AV60"/>
  <c r="AV55"/>
  <c r="AV9"/>
  <c r="AV41"/>
  <c r="AV58"/>
  <c r="AV7"/>
  <c r="AV18"/>
  <c r="AV28"/>
  <c r="AV3"/>
  <c r="AV68"/>
  <c r="AV61"/>
  <c r="AV32"/>
  <c r="AV53"/>
  <c r="AV48"/>
  <c r="AV46"/>
  <c r="AV71"/>
  <c r="AV50"/>
  <c r="AV19"/>
  <c r="AV44"/>
  <c r="AV36"/>
  <c r="AV5"/>
  <c r="AV16"/>
  <c r="AU75"/>
  <c r="AU35"/>
  <c r="AU65"/>
  <c r="AU38"/>
  <c r="AU57"/>
  <c r="AU31"/>
  <c r="AU15"/>
  <c r="AU34"/>
  <c r="AU51"/>
  <c r="AU39"/>
  <c r="AU13"/>
  <c r="AU52"/>
  <c r="AU67"/>
  <c r="AU25"/>
  <c r="AU8"/>
  <c r="AU40"/>
  <c r="AU56"/>
  <c r="AU21"/>
  <c r="AU42"/>
  <c r="AU12"/>
  <c r="AU47"/>
  <c r="AU37"/>
  <c r="AU14"/>
  <c r="AU62"/>
  <c r="AU54"/>
  <c r="AU6"/>
  <c r="AU63"/>
  <c r="AU22"/>
  <c r="AU74"/>
  <c r="AU4"/>
  <c r="AU30"/>
  <c r="AU69"/>
  <c r="AU73"/>
  <c r="AU27"/>
  <c r="AU43"/>
  <c r="AU17"/>
  <c r="AU70"/>
  <c r="AU20"/>
  <c r="AU72"/>
  <c r="AU66"/>
  <c r="AU33"/>
  <c r="AU45"/>
  <c r="AU29"/>
  <c r="AU64"/>
  <c r="AU11"/>
  <c r="AU23"/>
  <c r="AU10"/>
  <c r="AU59"/>
  <c r="AU49"/>
  <c r="AU26"/>
  <c r="AU60"/>
  <c r="AU55"/>
  <c r="AU9"/>
  <c r="AU41"/>
  <c r="AU58"/>
  <c r="AU7"/>
  <c r="AU18"/>
  <c r="AU28"/>
  <c r="AU3"/>
  <c r="AU68"/>
  <c r="AU61"/>
  <c r="AU32"/>
  <c r="AU53"/>
  <c r="AU48"/>
  <c r="AU46"/>
  <c r="AU71"/>
  <c r="AU50"/>
  <c r="AU19"/>
  <c r="AU44"/>
  <c r="AU36"/>
  <c r="AU5"/>
  <c r="AU16"/>
  <c r="AT75"/>
  <c r="AT35"/>
  <c r="AT65"/>
  <c r="AT38"/>
  <c r="AT57"/>
  <c r="AT31"/>
  <c r="AT15"/>
  <c r="AT34"/>
  <c r="AT51"/>
  <c r="AT39"/>
  <c r="AT13"/>
  <c r="AT52"/>
  <c r="AT67"/>
  <c r="AT25"/>
  <c r="AT8"/>
  <c r="AT40"/>
  <c r="AT56"/>
  <c r="AT21"/>
  <c r="AT42"/>
  <c r="AT12"/>
  <c r="AT47"/>
  <c r="AT37"/>
  <c r="AT14"/>
  <c r="AT62"/>
  <c r="AT54"/>
  <c r="AT6"/>
  <c r="AT63"/>
  <c r="AT22"/>
  <c r="AT74"/>
  <c r="AT4"/>
  <c r="AT30"/>
  <c r="AT69"/>
  <c r="AT73"/>
  <c r="AT27"/>
  <c r="AT43"/>
  <c r="AT17"/>
  <c r="AT70"/>
  <c r="AT20"/>
  <c r="AT72"/>
  <c r="AT66"/>
  <c r="AT33"/>
  <c r="AT45"/>
  <c r="AT29"/>
  <c r="AT64"/>
  <c r="AT11"/>
  <c r="AT23"/>
  <c r="AT10"/>
  <c r="AT59"/>
  <c r="AT49"/>
  <c r="AT26"/>
  <c r="AT60"/>
  <c r="AT55"/>
  <c r="AT9"/>
  <c r="AT41"/>
  <c r="AT58"/>
  <c r="AT7"/>
  <c r="AT18"/>
  <c r="AT28"/>
  <c r="AT3"/>
  <c r="AT68"/>
  <c r="AT61"/>
  <c r="AT32"/>
  <c r="AT53"/>
  <c r="AT48"/>
  <c r="AT46"/>
  <c r="AT71"/>
  <c r="AT50"/>
  <c r="AT19"/>
  <c r="AT44"/>
  <c r="AT36"/>
  <c r="AT5"/>
  <c r="AT16"/>
  <c r="AS75"/>
  <c r="AS35"/>
  <c r="AS65"/>
  <c r="AS38"/>
  <c r="AS57"/>
  <c r="AS31"/>
  <c r="AS15"/>
  <c r="AS34"/>
  <c r="AS51"/>
  <c r="AS39"/>
  <c r="AS13"/>
  <c r="AS52"/>
  <c r="AS67"/>
  <c r="AS25"/>
  <c r="AS8"/>
  <c r="AS40"/>
  <c r="AS56"/>
  <c r="AS21"/>
  <c r="AS42"/>
  <c r="AS12"/>
  <c r="AS47"/>
  <c r="AS37"/>
  <c r="AS14"/>
  <c r="AS62"/>
  <c r="AS54"/>
  <c r="AS6"/>
  <c r="AS63"/>
  <c r="AS22"/>
  <c r="AS74"/>
  <c r="AS4"/>
  <c r="AS30"/>
  <c r="AS69"/>
  <c r="AS73"/>
  <c r="AS27"/>
  <c r="AS43"/>
  <c r="AS17"/>
  <c r="AS70"/>
  <c r="AS20"/>
  <c r="AS72"/>
  <c r="AS66"/>
  <c r="AS33"/>
  <c r="AS45"/>
  <c r="AS29"/>
  <c r="AS64"/>
  <c r="AS11"/>
  <c r="AS23"/>
  <c r="AS10"/>
  <c r="AS59"/>
  <c r="AS49"/>
  <c r="AS26"/>
  <c r="AS60"/>
  <c r="AS55"/>
  <c r="AS9"/>
  <c r="AS41"/>
  <c r="AS58"/>
  <c r="AS7"/>
  <c r="AS18"/>
  <c r="AS28"/>
  <c r="AS3"/>
  <c r="AS68"/>
  <c r="AS61"/>
  <c r="AS32"/>
  <c r="AS53"/>
  <c r="AS48"/>
  <c r="AS46"/>
  <c r="AS71"/>
  <c r="AS50"/>
  <c r="AS19"/>
  <c r="AS44"/>
  <c r="AS36"/>
  <c r="AS5"/>
  <c r="AS16"/>
  <c r="AR75"/>
  <c r="AR35"/>
  <c r="AR65"/>
  <c r="AR38"/>
  <c r="AR57"/>
  <c r="AR31"/>
  <c r="AR15"/>
  <c r="AR34"/>
  <c r="AR51"/>
  <c r="AR39"/>
  <c r="AR13"/>
  <c r="AR52"/>
  <c r="AR67"/>
  <c r="AR25"/>
  <c r="AR8"/>
  <c r="AR40"/>
  <c r="AR56"/>
  <c r="AR21"/>
  <c r="AR42"/>
  <c r="AR12"/>
  <c r="AR47"/>
  <c r="AR37"/>
  <c r="AR14"/>
  <c r="AR62"/>
  <c r="AR54"/>
  <c r="AR6"/>
  <c r="AR63"/>
  <c r="AR22"/>
  <c r="AR74"/>
  <c r="AR4"/>
  <c r="AR30"/>
  <c r="AR69"/>
  <c r="AR73"/>
  <c r="AR27"/>
  <c r="AR43"/>
  <c r="AR17"/>
  <c r="AR70"/>
  <c r="AR20"/>
  <c r="AR72"/>
  <c r="AR66"/>
  <c r="AR33"/>
  <c r="AR45"/>
  <c r="AR29"/>
  <c r="AR64"/>
  <c r="AR11"/>
  <c r="AR23"/>
  <c r="AR10"/>
  <c r="AR59"/>
  <c r="AR49"/>
  <c r="AR26"/>
  <c r="AR60"/>
  <c r="AR55"/>
  <c r="AR9"/>
  <c r="AR41"/>
  <c r="AR58"/>
  <c r="AR7"/>
  <c r="AR18"/>
  <c r="AR28"/>
  <c r="AR3"/>
  <c r="AR68"/>
  <c r="AR61"/>
  <c r="AR32"/>
  <c r="AR53"/>
  <c r="AR48"/>
  <c r="AR46"/>
  <c r="AR71"/>
  <c r="AR50"/>
  <c r="AR19"/>
  <c r="AR44"/>
  <c r="AR36"/>
  <c r="AR5"/>
  <c r="AR16"/>
  <c r="AQ75"/>
  <c r="AQ35"/>
  <c r="AQ65"/>
  <c r="AQ38"/>
  <c r="AQ57"/>
  <c r="AQ31"/>
  <c r="AQ15"/>
  <c r="AQ34"/>
  <c r="AQ51"/>
  <c r="AQ39"/>
  <c r="AQ13"/>
  <c r="AQ52"/>
  <c r="AQ67"/>
  <c r="AQ25"/>
  <c r="AQ8"/>
  <c r="AQ40"/>
  <c r="AQ56"/>
  <c r="AQ21"/>
  <c r="AQ42"/>
  <c r="AQ12"/>
  <c r="AQ47"/>
  <c r="AQ37"/>
  <c r="AQ14"/>
  <c r="AQ62"/>
  <c r="AQ54"/>
  <c r="AQ6"/>
  <c r="AQ63"/>
  <c r="AQ22"/>
  <c r="AQ74"/>
  <c r="AQ4"/>
  <c r="AQ30"/>
  <c r="AQ69"/>
  <c r="AQ73"/>
  <c r="AQ27"/>
  <c r="AQ43"/>
  <c r="AQ17"/>
  <c r="AQ70"/>
  <c r="AQ20"/>
  <c r="AQ72"/>
  <c r="AQ66"/>
  <c r="AQ33"/>
  <c r="AQ45"/>
  <c r="AQ29"/>
  <c r="AQ64"/>
  <c r="AQ11"/>
  <c r="AQ23"/>
  <c r="AQ10"/>
  <c r="AQ59"/>
  <c r="AQ49"/>
  <c r="AQ26"/>
  <c r="AQ60"/>
  <c r="AQ55"/>
  <c r="AQ9"/>
  <c r="AQ41"/>
  <c r="AQ58"/>
  <c r="AQ7"/>
  <c r="AQ18"/>
  <c r="AQ28"/>
  <c r="AQ3"/>
  <c r="AQ68"/>
  <c r="AQ61"/>
  <c r="AQ32"/>
  <c r="AQ53"/>
  <c r="AQ48"/>
  <c r="AQ46"/>
  <c r="AQ71"/>
  <c r="AQ50"/>
  <c r="AQ19"/>
  <c r="AQ44"/>
  <c r="AQ36"/>
  <c r="AQ5"/>
  <c r="AQ16"/>
  <c r="AQ76"/>
  <c r="AQ77"/>
  <c r="AQ78"/>
  <c r="AQ79"/>
  <c r="AQ80"/>
  <c r="AQ81"/>
  <c r="AP75"/>
  <c r="AP35"/>
  <c r="AP65"/>
  <c r="AP38"/>
  <c r="AP57"/>
  <c r="AP31"/>
  <c r="AP15"/>
  <c r="AP34"/>
  <c r="AP51"/>
  <c r="AP39"/>
  <c r="AP13"/>
  <c r="AP52"/>
  <c r="AP67"/>
  <c r="AP25"/>
  <c r="AP8"/>
  <c r="AP40"/>
  <c r="AP56"/>
  <c r="AP21"/>
  <c r="AP42"/>
  <c r="AP12"/>
  <c r="AP47"/>
  <c r="AP37"/>
  <c r="AP14"/>
  <c r="AP62"/>
  <c r="AP54"/>
  <c r="AP6"/>
  <c r="AP63"/>
  <c r="AP22"/>
  <c r="AP74"/>
  <c r="AP4"/>
  <c r="AP30"/>
  <c r="AP69"/>
  <c r="AP73"/>
  <c r="AP27"/>
  <c r="AP43"/>
  <c r="AP17"/>
  <c r="AP70"/>
  <c r="AP20"/>
  <c r="AP72"/>
  <c r="AP66"/>
  <c r="AP33"/>
  <c r="AP45"/>
  <c r="AP29"/>
  <c r="AP64"/>
  <c r="AP11"/>
  <c r="AP23"/>
  <c r="AP10"/>
  <c r="AP59"/>
  <c r="AP49"/>
  <c r="AP26"/>
  <c r="AP60"/>
  <c r="AP55"/>
  <c r="AP9"/>
  <c r="AP41"/>
  <c r="AP58"/>
  <c r="AP7"/>
  <c r="AP18"/>
  <c r="AP28"/>
  <c r="AP3"/>
  <c r="AP68"/>
  <c r="AP61"/>
  <c r="AP32"/>
  <c r="AP53"/>
  <c r="AP48"/>
  <c r="AP46"/>
  <c r="AP71"/>
  <c r="AP50"/>
  <c r="AP19"/>
  <c r="AP44"/>
  <c r="AP36"/>
  <c r="AP5"/>
  <c r="AP16"/>
  <c r="AO75"/>
  <c r="AO35"/>
  <c r="AO65"/>
  <c r="AO38"/>
  <c r="AO57"/>
  <c r="AO31"/>
  <c r="AO15"/>
  <c r="AO34"/>
  <c r="AO51"/>
  <c r="AO39"/>
  <c r="AO13"/>
  <c r="AO52"/>
  <c r="AO67"/>
  <c r="AO25"/>
  <c r="AO8"/>
  <c r="AO40"/>
  <c r="AO56"/>
  <c r="AO21"/>
  <c r="AO42"/>
  <c r="AO12"/>
  <c r="AO47"/>
  <c r="AO37"/>
  <c r="AO14"/>
  <c r="AO62"/>
  <c r="AO54"/>
  <c r="AO6"/>
  <c r="AO63"/>
  <c r="AO22"/>
  <c r="AO74"/>
  <c r="AO4"/>
  <c r="AO30"/>
  <c r="AO69"/>
  <c r="AO73"/>
  <c r="AO27"/>
  <c r="AO43"/>
  <c r="AO17"/>
  <c r="AO70"/>
  <c r="AO20"/>
  <c r="AO72"/>
  <c r="AO66"/>
  <c r="AO33"/>
  <c r="AO45"/>
  <c r="AO29"/>
  <c r="AO64"/>
  <c r="AO11"/>
  <c r="AO23"/>
  <c r="AO10"/>
  <c r="AO59"/>
  <c r="AO49"/>
  <c r="AO26"/>
  <c r="AO60"/>
  <c r="AO55"/>
  <c r="AO9"/>
  <c r="AO41"/>
  <c r="AO58"/>
  <c r="AO7"/>
  <c r="AO18"/>
  <c r="AO28"/>
  <c r="AO3"/>
  <c r="AO68"/>
  <c r="AO61"/>
  <c r="AO32"/>
  <c r="AO53"/>
  <c r="AO48"/>
  <c r="AO46"/>
  <c r="AO71"/>
  <c r="AO50"/>
  <c r="AO19"/>
  <c r="AO44"/>
  <c r="AO36"/>
  <c r="AO5"/>
  <c r="AO16"/>
  <c r="AN75"/>
  <c r="AN35"/>
  <c r="AN65"/>
  <c r="AN38"/>
  <c r="AN57"/>
  <c r="AN31"/>
  <c r="AN15"/>
  <c r="AN34"/>
  <c r="AN51"/>
  <c r="AN39"/>
  <c r="AN13"/>
  <c r="AN52"/>
  <c r="AN67"/>
  <c r="AN25"/>
  <c r="AN8"/>
  <c r="AN40"/>
  <c r="AN56"/>
  <c r="AN21"/>
  <c r="AN42"/>
  <c r="AN12"/>
  <c r="AN47"/>
  <c r="AN37"/>
  <c r="AN14"/>
  <c r="AN62"/>
  <c r="AN54"/>
  <c r="AN6"/>
  <c r="AN63"/>
  <c r="AN22"/>
  <c r="AN74"/>
  <c r="AN4"/>
  <c r="AN30"/>
  <c r="AN69"/>
  <c r="AN73"/>
  <c r="AN27"/>
  <c r="AN43"/>
  <c r="AN17"/>
  <c r="AN70"/>
  <c r="AN20"/>
  <c r="AN72"/>
  <c r="AN66"/>
  <c r="AN33"/>
  <c r="AN45"/>
  <c r="AN29"/>
  <c r="AN64"/>
  <c r="AN11"/>
  <c r="AN23"/>
  <c r="AN10"/>
  <c r="AN59"/>
  <c r="AN49"/>
  <c r="AN26"/>
  <c r="AN60"/>
  <c r="AN55"/>
  <c r="AN9"/>
  <c r="AN41"/>
  <c r="AN58"/>
  <c r="AN7"/>
  <c r="AN18"/>
  <c r="AN28"/>
  <c r="AN3"/>
  <c r="AN68"/>
  <c r="AN61"/>
  <c r="AN32"/>
  <c r="AN53"/>
  <c r="AN48"/>
  <c r="AN46"/>
  <c r="AN71"/>
  <c r="AN50"/>
  <c r="AN19"/>
  <c r="AN44"/>
  <c r="AN36"/>
  <c r="AN5"/>
  <c r="AN16"/>
  <c r="AM75"/>
  <c r="AM35"/>
  <c r="AM65"/>
  <c r="AM38"/>
  <c r="AM57"/>
  <c r="AM31"/>
  <c r="AM15"/>
  <c r="AM34"/>
  <c r="AM51"/>
  <c r="AM39"/>
  <c r="AM13"/>
  <c r="AM52"/>
  <c r="AM67"/>
  <c r="AM25"/>
  <c r="AM8"/>
  <c r="AM40"/>
  <c r="AM56"/>
  <c r="AM21"/>
  <c r="AM42"/>
  <c r="AM12"/>
  <c r="AM47"/>
  <c r="AM37"/>
  <c r="AM14"/>
  <c r="AM62"/>
  <c r="AM54"/>
  <c r="AM6"/>
  <c r="AM63"/>
  <c r="AM22"/>
  <c r="AM74"/>
  <c r="AM4"/>
  <c r="AM30"/>
  <c r="AM69"/>
  <c r="AM73"/>
  <c r="AM27"/>
  <c r="AM43"/>
  <c r="AM17"/>
  <c r="AM70"/>
  <c r="AM20"/>
  <c r="AM72"/>
  <c r="AM66"/>
  <c r="AM33"/>
  <c r="AM45"/>
  <c r="AM29"/>
  <c r="AM64"/>
  <c r="AM11"/>
  <c r="AM23"/>
  <c r="AM10"/>
  <c r="AM59"/>
  <c r="AM49"/>
  <c r="AM26"/>
  <c r="AM60"/>
  <c r="AM55"/>
  <c r="AM9"/>
  <c r="AM41"/>
  <c r="AM58"/>
  <c r="AM7"/>
  <c r="AM18"/>
  <c r="AM28"/>
  <c r="AM3"/>
  <c r="AM68"/>
  <c r="AM61"/>
  <c r="AM32"/>
  <c r="AM53"/>
  <c r="AM48"/>
  <c r="AM46"/>
  <c r="AM71"/>
  <c r="AM50"/>
  <c r="AM19"/>
  <c r="AM44"/>
  <c r="AM36"/>
  <c r="AM5"/>
  <c r="AM16"/>
  <c r="AL75"/>
  <c r="AL35"/>
  <c r="AL65"/>
  <c r="AL38"/>
  <c r="AL57"/>
  <c r="AL31"/>
  <c r="AL15"/>
  <c r="AL34"/>
  <c r="AL51"/>
  <c r="AL39"/>
  <c r="AL13"/>
  <c r="AL52"/>
  <c r="AL67"/>
  <c r="AL25"/>
  <c r="AL8"/>
  <c r="AL40"/>
  <c r="AL56"/>
  <c r="AL21"/>
  <c r="AL42"/>
  <c r="AL12"/>
  <c r="AL47"/>
  <c r="AL37"/>
  <c r="AL14"/>
  <c r="AL62"/>
  <c r="AL54"/>
  <c r="AL6"/>
  <c r="AL63"/>
  <c r="AL22"/>
  <c r="AL74"/>
  <c r="AL4"/>
  <c r="AL30"/>
  <c r="AL69"/>
  <c r="AL73"/>
  <c r="AL27"/>
  <c r="AL43"/>
  <c r="AL17"/>
  <c r="AL70"/>
  <c r="AL20"/>
  <c r="AL72"/>
  <c r="AL66"/>
  <c r="AL33"/>
  <c r="AL45"/>
  <c r="AL29"/>
  <c r="AL64"/>
  <c r="AL11"/>
  <c r="AL23"/>
  <c r="AL10"/>
  <c r="AL59"/>
  <c r="AL49"/>
  <c r="AL26"/>
  <c r="AL60"/>
  <c r="AL55"/>
  <c r="AL9"/>
  <c r="AL41"/>
  <c r="AL58"/>
  <c r="AL7"/>
  <c r="AL18"/>
  <c r="AL28"/>
  <c r="AL3"/>
  <c r="AL68"/>
  <c r="AL61"/>
  <c r="AL32"/>
  <c r="AL53"/>
  <c r="AL48"/>
  <c r="AL46"/>
  <c r="AL71"/>
  <c r="AL50"/>
  <c r="AL19"/>
  <c r="AL44"/>
  <c r="AL36"/>
  <c r="AL5"/>
  <c r="AL16"/>
  <c r="AK75"/>
  <c r="AK35"/>
  <c r="AK65"/>
  <c r="AK38"/>
  <c r="AK57"/>
  <c r="AK31"/>
  <c r="AK15"/>
  <c r="AK34"/>
  <c r="AK51"/>
  <c r="AK39"/>
  <c r="AK13"/>
  <c r="AK52"/>
  <c r="AK67"/>
  <c r="AK25"/>
  <c r="AK8"/>
  <c r="AK40"/>
  <c r="AK56"/>
  <c r="AK21"/>
  <c r="AK42"/>
  <c r="AK12"/>
  <c r="AK47"/>
  <c r="AK37"/>
  <c r="AK14"/>
  <c r="AK62"/>
  <c r="AK54"/>
  <c r="AK6"/>
  <c r="AK63"/>
  <c r="AK22"/>
  <c r="AK74"/>
  <c r="AK4"/>
  <c r="AK30"/>
  <c r="AK69"/>
  <c r="AK73"/>
  <c r="AK27"/>
  <c r="AK43"/>
  <c r="AK17"/>
  <c r="AK70"/>
  <c r="AK20"/>
  <c r="AK72"/>
  <c r="AK66"/>
  <c r="AK33"/>
  <c r="AK45"/>
  <c r="AK29"/>
  <c r="AK64"/>
  <c r="AK11"/>
  <c r="AK23"/>
  <c r="AK10"/>
  <c r="AK59"/>
  <c r="AK49"/>
  <c r="AK26"/>
  <c r="AK60"/>
  <c r="AK55"/>
  <c r="AK9"/>
  <c r="AK41"/>
  <c r="AK58"/>
  <c r="AK7"/>
  <c r="AK18"/>
  <c r="AK28"/>
  <c r="AK3"/>
  <c r="AK68"/>
  <c r="AK61"/>
  <c r="AK32"/>
  <c r="AK53"/>
  <c r="AK48"/>
  <c r="AK46"/>
  <c r="AK71"/>
  <c r="AK50"/>
  <c r="AK19"/>
  <c r="AK44"/>
  <c r="AK36"/>
  <c r="AK5"/>
  <c r="AK16"/>
  <c r="AJ75"/>
  <c r="AJ35"/>
  <c r="AJ65"/>
  <c r="AJ38"/>
  <c r="AJ57"/>
  <c r="AJ31"/>
  <c r="AJ15"/>
  <c r="AJ34"/>
  <c r="AJ51"/>
  <c r="AJ39"/>
  <c r="AJ13"/>
  <c r="AJ52"/>
  <c r="AJ67"/>
  <c r="AJ25"/>
  <c r="AJ8"/>
  <c r="AJ40"/>
  <c r="AJ56"/>
  <c r="AJ21"/>
  <c r="AJ42"/>
  <c r="AJ12"/>
  <c r="AJ47"/>
  <c r="AJ37"/>
  <c r="AJ14"/>
  <c r="AJ62"/>
  <c r="AJ54"/>
  <c r="AJ6"/>
  <c r="AJ63"/>
  <c r="AJ22"/>
  <c r="AJ74"/>
  <c r="AJ4"/>
  <c r="AJ30"/>
  <c r="AJ69"/>
  <c r="AJ73"/>
  <c r="AJ27"/>
  <c r="AJ43"/>
  <c r="AJ17"/>
  <c r="AJ70"/>
  <c r="AJ20"/>
  <c r="AJ72"/>
  <c r="AJ66"/>
  <c r="AJ33"/>
  <c r="AJ45"/>
  <c r="AJ29"/>
  <c r="AJ64"/>
  <c r="AJ11"/>
  <c r="AJ23"/>
  <c r="AJ10"/>
  <c r="AJ59"/>
  <c r="AJ49"/>
  <c r="AJ26"/>
  <c r="AJ60"/>
  <c r="AJ55"/>
  <c r="AJ9"/>
  <c r="AJ41"/>
  <c r="AJ58"/>
  <c r="AJ7"/>
  <c r="AJ18"/>
  <c r="AJ28"/>
  <c r="AJ3"/>
  <c r="AJ68"/>
  <c r="AJ61"/>
  <c r="AJ32"/>
  <c r="AJ53"/>
  <c r="AJ48"/>
  <c r="AJ46"/>
  <c r="AJ71"/>
  <c r="AJ50"/>
  <c r="AJ19"/>
  <c r="AJ44"/>
  <c r="AJ36"/>
  <c r="AJ5"/>
  <c r="AJ16"/>
  <c r="AI75"/>
  <c r="AI35"/>
  <c r="AI65"/>
  <c r="AI38"/>
  <c r="AI57"/>
  <c r="AI31"/>
  <c r="AI15"/>
  <c r="AI34"/>
  <c r="AI51"/>
  <c r="AI39"/>
  <c r="AI13"/>
  <c r="AI52"/>
  <c r="AI67"/>
  <c r="AI25"/>
  <c r="AI8"/>
  <c r="AI40"/>
  <c r="AI56"/>
  <c r="AI21"/>
  <c r="AI42"/>
  <c r="AI12"/>
  <c r="AI47"/>
  <c r="AI37"/>
  <c r="AI14"/>
  <c r="AI62"/>
  <c r="AI54"/>
  <c r="AI6"/>
  <c r="AI63"/>
  <c r="AI22"/>
  <c r="AI74"/>
  <c r="AI4"/>
  <c r="AI30"/>
  <c r="AI69"/>
  <c r="AI73"/>
  <c r="AI27"/>
  <c r="AI43"/>
  <c r="AI17"/>
  <c r="AI70"/>
  <c r="AI20"/>
  <c r="AI72"/>
  <c r="AI66"/>
  <c r="AI33"/>
  <c r="AI45"/>
  <c r="AI29"/>
  <c r="AI64"/>
  <c r="AI11"/>
  <c r="AI23"/>
  <c r="AI10"/>
  <c r="AI59"/>
  <c r="AI49"/>
  <c r="AI26"/>
  <c r="AI60"/>
  <c r="AI55"/>
  <c r="AI9"/>
  <c r="AI41"/>
  <c r="AI58"/>
  <c r="AI7"/>
  <c r="AI18"/>
  <c r="AI28"/>
  <c r="AI3"/>
  <c r="AI68"/>
  <c r="AI61"/>
  <c r="AI32"/>
  <c r="AI53"/>
  <c r="AI48"/>
  <c r="AI46"/>
  <c r="AI71"/>
  <c r="AI50"/>
  <c r="AI19"/>
  <c r="AI44"/>
  <c r="AI36"/>
  <c r="AI5"/>
  <c r="AI16"/>
  <c r="AH75"/>
  <c r="AH35"/>
  <c r="AH65"/>
  <c r="AH38"/>
  <c r="AH57"/>
  <c r="AH31"/>
  <c r="AH15"/>
  <c r="AH34"/>
  <c r="AH51"/>
  <c r="AH39"/>
  <c r="AH13"/>
  <c r="AH52"/>
  <c r="AH67"/>
  <c r="AH25"/>
  <c r="AH8"/>
  <c r="AH40"/>
  <c r="AH56"/>
  <c r="AH21"/>
  <c r="AH42"/>
  <c r="AH12"/>
  <c r="AH47"/>
  <c r="AH37"/>
  <c r="AH14"/>
  <c r="AH62"/>
  <c r="AH54"/>
  <c r="AH6"/>
  <c r="AH63"/>
  <c r="AH22"/>
  <c r="AH74"/>
  <c r="AH4"/>
  <c r="AH30"/>
  <c r="AH69"/>
  <c r="AH73"/>
  <c r="AH27"/>
  <c r="AH43"/>
  <c r="AH17"/>
  <c r="AH70"/>
  <c r="AH20"/>
  <c r="AH72"/>
  <c r="AH66"/>
  <c r="AH33"/>
  <c r="AH45"/>
  <c r="AH29"/>
  <c r="AH64"/>
  <c r="AH11"/>
  <c r="AH23"/>
  <c r="AH10"/>
  <c r="AH59"/>
  <c r="AH49"/>
  <c r="AH26"/>
  <c r="AH60"/>
  <c r="AH55"/>
  <c r="AH9"/>
  <c r="AH41"/>
  <c r="AH58"/>
  <c r="AH7"/>
  <c r="AH18"/>
  <c r="AH28"/>
  <c r="AH3"/>
  <c r="AH68"/>
  <c r="AH61"/>
  <c r="AH32"/>
  <c r="AH53"/>
  <c r="AH48"/>
  <c r="AH46"/>
  <c r="AH71"/>
  <c r="AH50"/>
  <c r="AH19"/>
  <c r="AH44"/>
  <c r="AH36"/>
  <c r="AH5"/>
  <c r="AH16"/>
  <c r="AG75"/>
  <c r="AG35"/>
  <c r="AG65"/>
  <c r="AG38"/>
  <c r="AG57"/>
  <c r="AG31"/>
  <c r="AG15"/>
  <c r="AG34"/>
  <c r="AG51"/>
  <c r="AG39"/>
  <c r="AG13"/>
  <c r="AG52"/>
  <c r="AG67"/>
  <c r="AG25"/>
  <c r="AG8"/>
  <c r="AG40"/>
  <c r="AG56"/>
  <c r="AG21"/>
  <c r="AG42"/>
  <c r="AG12"/>
  <c r="AG47"/>
  <c r="AG37"/>
  <c r="AG14"/>
  <c r="AG62"/>
  <c r="AG54"/>
  <c r="AG6"/>
  <c r="AG63"/>
  <c r="AG22"/>
  <c r="AG74"/>
  <c r="AG4"/>
  <c r="AG30"/>
  <c r="AG69"/>
  <c r="AG73"/>
  <c r="AG27"/>
  <c r="AG43"/>
  <c r="AG17"/>
  <c r="AG70"/>
  <c r="AG20"/>
  <c r="AG72"/>
  <c r="AG66"/>
  <c r="AG33"/>
  <c r="AG45"/>
  <c r="AG29"/>
  <c r="AG64"/>
  <c r="AG11"/>
  <c r="AG23"/>
  <c r="AG10"/>
  <c r="AG59"/>
  <c r="AG49"/>
  <c r="AG26"/>
  <c r="AG60"/>
  <c r="AG55"/>
  <c r="AG9"/>
  <c r="AG41"/>
  <c r="AG58"/>
  <c r="AG7"/>
  <c r="AG18"/>
  <c r="AG28"/>
  <c r="AG3"/>
  <c r="AG68"/>
  <c r="AG61"/>
  <c r="AG32"/>
  <c r="AG53"/>
  <c r="AG48"/>
  <c r="AG46"/>
  <c r="AG71"/>
  <c r="AG50"/>
  <c r="AG19"/>
  <c r="AG44"/>
  <c r="AG36"/>
  <c r="AG5"/>
  <c r="AG16"/>
  <c r="AF75"/>
  <c r="AF35"/>
  <c r="AF65"/>
  <c r="AF38"/>
  <c r="AF57"/>
  <c r="AF31"/>
  <c r="AF15"/>
  <c r="AF34"/>
  <c r="AF51"/>
  <c r="AF39"/>
  <c r="AF13"/>
  <c r="AF52"/>
  <c r="AF67"/>
  <c r="AF25"/>
  <c r="AF8"/>
  <c r="AF40"/>
  <c r="AF56"/>
  <c r="AF21"/>
  <c r="AF42"/>
  <c r="AF12"/>
  <c r="AF47"/>
  <c r="AF37"/>
  <c r="AF14"/>
  <c r="AF62"/>
  <c r="AF54"/>
  <c r="AF6"/>
  <c r="AF63"/>
  <c r="AF22"/>
  <c r="AF74"/>
  <c r="AF4"/>
  <c r="AF30"/>
  <c r="AF69"/>
  <c r="AF73"/>
  <c r="AF27"/>
  <c r="AF43"/>
  <c r="AF17"/>
  <c r="AF70"/>
  <c r="AF20"/>
  <c r="AF72"/>
  <c r="AF66"/>
  <c r="AF33"/>
  <c r="AF45"/>
  <c r="AF29"/>
  <c r="AF64"/>
  <c r="AF11"/>
  <c r="AF23"/>
  <c r="AF10"/>
  <c r="AF59"/>
  <c r="AF49"/>
  <c r="AF26"/>
  <c r="AF60"/>
  <c r="AF55"/>
  <c r="AF9"/>
  <c r="AF41"/>
  <c r="AF58"/>
  <c r="AF7"/>
  <c r="AF18"/>
  <c r="AF28"/>
  <c r="AF3"/>
  <c r="AF68"/>
  <c r="AF61"/>
  <c r="AF32"/>
  <c r="AF53"/>
  <c r="AF48"/>
  <c r="AF46"/>
  <c r="AF71"/>
  <c r="AF50"/>
  <c r="AF19"/>
  <c r="AF44"/>
  <c r="AF36"/>
  <c r="AF5"/>
  <c r="AF16"/>
  <c r="AE75"/>
  <c r="AE35"/>
  <c r="AE65"/>
  <c r="AE38"/>
  <c r="AE57"/>
  <c r="AE31"/>
  <c r="AE15"/>
  <c r="AE34"/>
  <c r="AE51"/>
  <c r="AE39"/>
  <c r="AE13"/>
  <c r="AE52"/>
  <c r="AE67"/>
  <c r="AE25"/>
  <c r="AE8"/>
  <c r="AE40"/>
  <c r="AE56"/>
  <c r="AE21"/>
  <c r="AE42"/>
  <c r="AE12"/>
  <c r="AE47"/>
  <c r="AE37"/>
  <c r="AE14"/>
  <c r="AE62"/>
  <c r="AE54"/>
  <c r="AE6"/>
  <c r="AE63"/>
  <c r="AE22"/>
  <c r="AE74"/>
  <c r="AE4"/>
  <c r="AE30"/>
  <c r="AE69"/>
  <c r="AE73"/>
  <c r="AE27"/>
  <c r="AE43"/>
  <c r="AE17"/>
  <c r="AE70"/>
  <c r="AE20"/>
  <c r="AE72"/>
  <c r="AE66"/>
  <c r="AE33"/>
  <c r="AE45"/>
  <c r="AE29"/>
  <c r="AE64"/>
  <c r="AE11"/>
  <c r="AE23"/>
  <c r="AE10"/>
  <c r="AE59"/>
  <c r="AE49"/>
  <c r="AE26"/>
  <c r="AE60"/>
  <c r="AE55"/>
  <c r="AE9"/>
  <c r="AE41"/>
  <c r="AE58"/>
  <c r="AE7"/>
  <c r="AE18"/>
  <c r="AE28"/>
  <c r="AE3"/>
  <c r="AE68"/>
  <c r="AE61"/>
  <c r="AE32"/>
  <c r="AE53"/>
  <c r="AE48"/>
  <c r="AE46"/>
  <c r="AE71"/>
  <c r="AE50"/>
  <c r="AE19"/>
  <c r="AE44"/>
  <c r="AE36"/>
  <c r="AE5"/>
  <c r="AE16"/>
  <c r="AD75"/>
  <c r="AD35"/>
  <c r="AD65"/>
  <c r="AD38"/>
  <c r="AD57"/>
  <c r="AD31"/>
  <c r="AD15"/>
  <c r="AD34"/>
  <c r="AD51"/>
  <c r="AD39"/>
  <c r="AD13"/>
  <c r="AD52"/>
  <c r="AD67"/>
  <c r="AD25"/>
  <c r="AD8"/>
  <c r="AD40"/>
  <c r="AD56"/>
  <c r="AD21"/>
  <c r="AD42"/>
  <c r="AD12"/>
  <c r="AD47"/>
  <c r="AD37"/>
  <c r="AD14"/>
  <c r="AD62"/>
  <c r="AD54"/>
  <c r="AD6"/>
  <c r="AD63"/>
  <c r="AD22"/>
  <c r="AD74"/>
  <c r="AD4"/>
  <c r="AD30"/>
  <c r="AD69"/>
  <c r="AD73"/>
  <c r="AD27"/>
  <c r="AD43"/>
  <c r="AD17"/>
  <c r="AD70"/>
  <c r="AD20"/>
  <c r="AD72"/>
  <c r="AD66"/>
  <c r="AD33"/>
  <c r="AD45"/>
  <c r="AD29"/>
  <c r="AD64"/>
  <c r="AD11"/>
  <c r="AD23"/>
  <c r="AD10"/>
  <c r="AD59"/>
  <c r="AD49"/>
  <c r="AD26"/>
  <c r="AD60"/>
  <c r="AD55"/>
  <c r="AD9"/>
  <c r="AD41"/>
  <c r="AD58"/>
  <c r="AD7"/>
  <c r="AD18"/>
  <c r="AD28"/>
  <c r="AD3"/>
  <c r="AD68"/>
  <c r="AD61"/>
  <c r="AD32"/>
  <c r="AD53"/>
  <c r="AD48"/>
  <c r="AD46"/>
  <c r="AD71"/>
  <c r="AD50"/>
  <c r="AD19"/>
  <c r="AD44"/>
  <c r="AD36"/>
  <c r="AD5"/>
  <c r="AD16"/>
  <c r="AC75"/>
  <c r="AC35"/>
  <c r="AC65"/>
  <c r="AC38"/>
  <c r="AC57"/>
  <c r="AC31"/>
  <c r="AC15"/>
  <c r="AC34"/>
  <c r="AC51"/>
  <c r="AC39"/>
  <c r="AC13"/>
  <c r="AC52"/>
  <c r="AC67"/>
  <c r="AC25"/>
  <c r="AC8"/>
  <c r="AC40"/>
  <c r="AC56"/>
  <c r="AC21"/>
  <c r="AC42"/>
  <c r="AC12"/>
  <c r="AC47"/>
  <c r="AC37"/>
  <c r="AC14"/>
  <c r="AC62"/>
  <c r="AC54"/>
  <c r="AC6"/>
  <c r="AC63"/>
  <c r="AC22"/>
  <c r="AC74"/>
  <c r="AC4"/>
  <c r="AC30"/>
  <c r="AC69"/>
  <c r="AC73"/>
  <c r="AC27"/>
  <c r="AC43"/>
  <c r="AC17"/>
  <c r="AC70"/>
  <c r="AC20"/>
  <c r="AC72"/>
  <c r="AC66"/>
  <c r="AC33"/>
  <c r="AC45"/>
  <c r="AC29"/>
  <c r="AC64"/>
  <c r="AC11"/>
  <c r="AC23"/>
  <c r="AC10"/>
  <c r="AC59"/>
  <c r="AC49"/>
  <c r="AC26"/>
  <c r="AC60"/>
  <c r="AC55"/>
  <c r="AC9"/>
  <c r="AC41"/>
  <c r="AC58"/>
  <c r="AC7"/>
  <c r="AC18"/>
  <c r="AC28"/>
  <c r="AC3"/>
  <c r="AC68"/>
  <c r="AC61"/>
  <c r="AC32"/>
  <c r="AC53"/>
  <c r="AC48"/>
  <c r="AC46"/>
  <c r="AC71"/>
  <c r="AC50"/>
  <c r="AC19"/>
  <c r="AC44"/>
  <c r="AC36"/>
  <c r="AC5"/>
  <c r="AC16"/>
  <c r="AB75"/>
  <c r="AB35"/>
  <c r="AB65"/>
  <c r="AB38"/>
  <c r="AB57"/>
  <c r="AB31"/>
  <c r="AB15"/>
  <c r="AB34"/>
  <c r="AB51"/>
  <c r="AB39"/>
  <c r="AB13"/>
  <c r="AB52"/>
  <c r="AB67"/>
  <c r="AB25"/>
  <c r="AB8"/>
  <c r="AB40"/>
  <c r="AB56"/>
  <c r="AB21"/>
  <c r="AB42"/>
  <c r="AB12"/>
  <c r="AB47"/>
  <c r="AB37"/>
  <c r="AB14"/>
  <c r="AB62"/>
  <c r="AB54"/>
  <c r="AB6"/>
  <c r="AB63"/>
  <c r="AB22"/>
  <c r="AB74"/>
  <c r="AB4"/>
  <c r="AB30"/>
  <c r="AB69"/>
  <c r="AB73"/>
  <c r="AB27"/>
  <c r="AB43"/>
  <c r="AB17"/>
  <c r="AB70"/>
  <c r="AB20"/>
  <c r="AB72"/>
  <c r="AB66"/>
  <c r="AB33"/>
  <c r="AB45"/>
  <c r="AB29"/>
  <c r="AB64"/>
  <c r="AB11"/>
  <c r="AB23"/>
  <c r="AB10"/>
  <c r="AB59"/>
  <c r="AB49"/>
  <c r="AB26"/>
  <c r="AB60"/>
  <c r="AB55"/>
  <c r="AB9"/>
  <c r="AB41"/>
  <c r="AB58"/>
  <c r="AB7"/>
  <c r="AB18"/>
  <c r="AB28"/>
  <c r="AB3"/>
  <c r="AB68"/>
  <c r="AB61"/>
  <c r="AB32"/>
  <c r="AB53"/>
  <c r="AB48"/>
  <c r="AB46"/>
  <c r="AB71"/>
  <c r="AB50"/>
  <c r="AB19"/>
  <c r="AB44"/>
  <c r="AB36"/>
  <c r="AB5"/>
  <c r="AB16"/>
  <c r="AA75"/>
  <c r="AA35"/>
  <c r="AA65"/>
  <c r="AA38"/>
  <c r="AA57"/>
  <c r="AA31"/>
  <c r="AA15"/>
  <c r="AA34"/>
  <c r="AA51"/>
  <c r="AA39"/>
  <c r="AA13"/>
  <c r="AA52"/>
  <c r="AA67"/>
  <c r="AA25"/>
  <c r="AA8"/>
  <c r="AA40"/>
  <c r="AA56"/>
  <c r="AA21"/>
  <c r="AA42"/>
  <c r="AA12"/>
  <c r="AA47"/>
  <c r="AA37"/>
  <c r="AA14"/>
  <c r="AA62"/>
  <c r="AA54"/>
  <c r="AA6"/>
  <c r="AA63"/>
  <c r="AA22"/>
  <c r="AA74"/>
  <c r="AA4"/>
  <c r="AA30"/>
  <c r="AA69"/>
  <c r="AA73"/>
  <c r="AA27"/>
  <c r="AA43"/>
  <c r="AA17"/>
  <c r="AA70"/>
  <c r="AA20"/>
  <c r="AA72"/>
  <c r="AA66"/>
  <c r="AA33"/>
  <c r="AA45"/>
  <c r="AA29"/>
  <c r="AA64"/>
  <c r="AA11"/>
  <c r="AA23"/>
  <c r="AA10"/>
  <c r="AA59"/>
  <c r="AA49"/>
  <c r="AA26"/>
  <c r="AA60"/>
  <c r="AA55"/>
  <c r="AA9"/>
  <c r="AA41"/>
  <c r="AA58"/>
  <c r="AA7"/>
  <c r="AA18"/>
  <c r="AA28"/>
  <c r="AA3"/>
  <c r="AA68"/>
  <c r="AA61"/>
  <c r="AA32"/>
  <c r="AA53"/>
  <c r="AA48"/>
  <c r="AA46"/>
  <c r="AA71"/>
  <c r="AA50"/>
  <c r="AA19"/>
  <c r="AA44"/>
  <c r="AA36"/>
  <c r="AA5"/>
  <c r="AA16"/>
  <c r="Z75"/>
  <c r="Z35"/>
  <c r="Z65"/>
  <c r="Z38"/>
  <c r="Z57"/>
  <c r="Z31"/>
  <c r="Z15"/>
  <c r="Z34"/>
  <c r="Z51"/>
  <c r="Z39"/>
  <c r="Z13"/>
  <c r="Z52"/>
  <c r="Z67"/>
  <c r="Z25"/>
  <c r="Z8"/>
  <c r="Z40"/>
  <c r="Z56"/>
  <c r="Z21"/>
  <c r="Z42"/>
  <c r="Z12"/>
  <c r="Z47"/>
  <c r="Z37"/>
  <c r="Z14"/>
  <c r="Z62"/>
  <c r="Z54"/>
  <c r="Z6"/>
  <c r="Z63"/>
  <c r="Z22"/>
  <c r="Z74"/>
  <c r="Z4"/>
  <c r="Z30"/>
  <c r="Z69"/>
  <c r="Z73"/>
  <c r="Z27"/>
  <c r="Z43"/>
  <c r="Z17"/>
  <c r="Z70"/>
  <c r="Z20"/>
  <c r="Z72"/>
  <c r="Z66"/>
  <c r="Z33"/>
  <c r="Z45"/>
  <c r="Z29"/>
  <c r="Z64"/>
  <c r="Z11"/>
  <c r="Z23"/>
  <c r="Z10"/>
  <c r="Z59"/>
  <c r="Z49"/>
  <c r="Z26"/>
  <c r="Z60"/>
  <c r="Z55"/>
  <c r="Z9"/>
  <c r="Z41"/>
  <c r="Z58"/>
  <c r="Z7"/>
  <c r="Z18"/>
  <c r="Z28"/>
  <c r="Z3"/>
  <c r="Z68"/>
  <c r="Z61"/>
  <c r="Z32"/>
  <c r="Z53"/>
  <c r="Z48"/>
  <c r="Z46"/>
  <c r="Z71"/>
  <c r="Z50"/>
  <c r="Z19"/>
  <c r="Z44"/>
  <c r="Z36"/>
  <c r="Z5"/>
  <c r="Z16"/>
  <c r="Z24"/>
  <c r="W75"/>
  <c r="W35"/>
  <c r="W65"/>
  <c r="W38"/>
  <c r="W57"/>
  <c r="W31"/>
  <c r="W15"/>
  <c r="W34"/>
  <c r="W51"/>
  <c r="W39"/>
  <c r="W13"/>
  <c r="W52"/>
  <c r="W67"/>
  <c r="W25"/>
  <c r="W8"/>
  <c r="W40"/>
  <c r="W56"/>
  <c r="W21"/>
  <c r="W42"/>
  <c r="W12"/>
  <c r="W47"/>
  <c r="W37"/>
  <c r="W14"/>
  <c r="W62"/>
  <c r="W54"/>
  <c r="W6"/>
  <c r="W63"/>
  <c r="W22"/>
  <c r="W74"/>
  <c r="W4"/>
  <c r="W30"/>
  <c r="W69"/>
  <c r="W73"/>
  <c r="W27"/>
  <c r="W43"/>
  <c r="W17"/>
  <c r="W70"/>
  <c r="W20"/>
  <c r="W72"/>
  <c r="W66"/>
  <c r="W33"/>
  <c r="W45"/>
  <c r="W29"/>
  <c r="W64"/>
  <c r="W11"/>
  <c r="W23"/>
  <c r="W10"/>
  <c r="W59"/>
  <c r="W49"/>
  <c r="W26"/>
  <c r="W60"/>
  <c r="W55"/>
  <c r="W9"/>
  <c r="W41"/>
  <c r="W58"/>
  <c r="W7"/>
  <c r="W18"/>
  <c r="W28"/>
  <c r="W3"/>
  <c r="W68"/>
  <c r="W61"/>
  <c r="W32"/>
  <c r="W53"/>
  <c r="W48"/>
  <c r="W46"/>
  <c r="W71"/>
  <c r="W50"/>
  <c r="W19"/>
  <c r="W44"/>
  <c r="W36"/>
  <c r="W5"/>
  <c r="W16"/>
  <c r="V75"/>
  <c r="V35"/>
  <c r="V65"/>
  <c r="V38"/>
  <c r="V57"/>
  <c r="V31"/>
  <c r="V15"/>
  <c r="V34"/>
  <c r="V51"/>
  <c r="V39"/>
  <c r="V13"/>
  <c r="V52"/>
  <c r="V67"/>
  <c r="V25"/>
  <c r="V8"/>
  <c r="V40"/>
  <c r="V56"/>
  <c r="V21"/>
  <c r="V42"/>
  <c r="V12"/>
  <c r="V47"/>
  <c r="V37"/>
  <c r="V14"/>
  <c r="V62"/>
  <c r="V54"/>
  <c r="V6"/>
  <c r="V63"/>
  <c r="V22"/>
  <c r="V74"/>
  <c r="V4"/>
  <c r="V30"/>
  <c r="V69"/>
  <c r="V73"/>
  <c r="V27"/>
  <c r="V43"/>
  <c r="V17"/>
  <c r="V70"/>
  <c r="V20"/>
  <c r="V72"/>
  <c r="V66"/>
  <c r="V33"/>
  <c r="V45"/>
  <c r="V29"/>
  <c r="V64"/>
  <c r="V11"/>
  <c r="V23"/>
  <c r="V10"/>
  <c r="V59"/>
  <c r="V49"/>
  <c r="V26"/>
  <c r="V60"/>
  <c r="V55"/>
  <c r="V9"/>
  <c r="V41"/>
  <c r="V58"/>
  <c r="V7"/>
  <c r="V18"/>
  <c r="V28"/>
  <c r="V3"/>
  <c r="V68"/>
  <c r="V61"/>
  <c r="V32"/>
  <c r="V53"/>
  <c r="V48"/>
  <c r="V46"/>
  <c r="V71"/>
  <c r="V50"/>
  <c r="V19"/>
  <c r="V44"/>
  <c r="V36"/>
  <c r="V5"/>
  <c r="V16"/>
  <c r="V24"/>
  <c r="W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R75"/>
  <c r="R35"/>
  <c r="R65"/>
  <c r="R38"/>
  <c r="R57"/>
  <c r="R31"/>
  <c r="R15"/>
  <c r="R34"/>
  <c r="R51"/>
  <c r="R39"/>
  <c r="R13"/>
  <c r="R52"/>
  <c r="R67"/>
  <c r="R25"/>
  <c r="R8"/>
  <c r="R40"/>
  <c r="R56"/>
  <c r="R21"/>
  <c r="R42"/>
  <c r="R12"/>
  <c r="R47"/>
  <c r="R37"/>
  <c r="R14"/>
  <c r="R62"/>
  <c r="R54"/>
  <c r="R6"/>
  <c r="R63"/>
  <c r="R22"/>
  <c r="R74"/>
  <c r="R4"/>
  <c r="R30"/>
  <c r="R69"/>
  <c r="R73"/>
  <c r="R27"/>
  <c r="R43"/>
  <c r="R17"/>
  <c r="R70"/>
  <c r="R20"/>
  <c r="R72"/>
  <c r="R66"/>
  <c r="R33"/>
  <c r="R45"/>
  <c r="R29"/>
  <c r="R64"/>
  <c r="R11"/>
  <c r="R23"/>
  <c r="R10"/>
  <c r="R59"/>
  <c r="R49"/>
  <c r="R26"/>
  <c r="R60"/>
  <c r="R55"/>
  <c r="R9"/>
  <c r="R41"/>
  <c r="R58"/>
  <c r="R7"/>
  <c r="R18"/>
  <c r="R28"/>
  <c r="R3"/>
  <c r="R68"/>
  <c r="R61"/>
  <c r="R32"/>
  <c r="R53"/>
  <c r="R48"/>
  <c r="R46"/>
  <c r="R71"/>
  <c r="R50"/>
  <c r="R19"/>
  <c r="R44"/>
  <c r="R36"/>
  <c r="R5"/>
  <c r="R16"/>
  <c r="Q75"/>
  <c r="Q35"/>
  <c r="Q65"/>
  <c r="Q57"/>
  <c r="Q31"/>
  <c r="Q15"/>
  <c r="Q34"/>
  <c r="Q51"/>
  <c r="Q39"/>
  <c r="Q13"/>
  <c r="Q52"/>
  <c r="Q67"/>
  <c r="Q25"/>
  <c r="Q8"/>
  <c r="Q40"/>
  <c r="Q56"/>
  <c r="Q21"/>
  <c r="Q42"/>
  <c r="Q12"/>
  <c r="Q47"/>
  <c r="Q37"/>
  <c r="Q14"/>
  <c r="Q62"/>
  <c r="Q54"/>
  <c r="Q6"/>
  <c r="Q63"/>
  <c r="Q74"/>
  <c r="Q4"/>
  <c r="Q69"/>
  <c r="Q73"/>
  <c r="Q27"/>
  <c r="Q43"/>
  <c r="Q17"/>
  <c r="Q70"/>
  <c r="Q20"/>
  <c r="Q72"/>
  <c r="Q66"/>
  <c r="Q33"/>
  <c r="Q45"/>
  <c r="Q29"/>
  <c r="Q64"/>
  <c r="Q11"/>
  <c r="Q23"/>
  <c r="Q59"/>
  <c r="Q49"/>
  <c r="Q26"/>
  <c r="Q60"/>
  <c r="Q55"/>
  <c r="Q9"/>
  <c r="Q41"/>
  <c r="Q58"/>
  <c r="Q7"/>
  <c r="Q18"/>
  <c r="Q28"/>
  <c r="Q3"/>
  <c r="Q68"/>
  <c r="Q32"/>
  <c r="Q53"/>
  <c r="Q48"/>
  <c r="Q71"/>
  <c r="Q50"/>
  <c r="Q19"/>
  <c r="Q44"/>
  <c r="Q36"/>
  <c r="Q5"/>
  <c r="AT106" i="2" l="1"/>
  <c r="AT108"/>
  <c r="AT92"/>
  <c r="AV107" s="1"/>
  <c r="BA106"/>
  <c r="BA108"/>
  <c r="BA92"/>
  <c r="BA107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12"/>
  <c r="AH12"/>
  <c r="AX93" l="1"/>
  <c r="AV93"/>
  <c r="AV105"/>
  <c r="AV94"/>
  <c r="AV95"/>
  <c r="AV100"/>
  <c r="AV106"/>
  <c r="BC107"/>
  <c r="BC105"/>
  <c r="BC94"/>
  <c r="BC100"/>
  <c r="BC93"/>
  <c r="BC95"/>
  <c r="BC106"/>
  <c r="BE93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I12" l="1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B12"/>
  <c r="AA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U12"/>
  <c r="T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N12"/>
  <c r="M12"/>
  <c r="D67" i="4" l="1"/>
  <c r="AC25" i="2"/>
  <c r="Z25"/>
  <c r="Y25"/>
  <c r="W25"/>
  <c r="L67" i="4" s="1"/>
  <c r="V25" i="2"/>
  <c r="S25"/>
  <c r="R25"/>
  <c r="P25"/>
  <c r="K67" i="4" s="1"/>
  <c r="O25" i="2"/>
  <c r="L25"/>
  <c r="K25"/>
  <c r="A19" i="3"/>
  <c r="C67" i="4" s="1"/>
  <c r="AD25" i="2" l="1"/>
  <c r="M67" i="4" s="1"/>
  <c r="A25" i="2"/>
  <c r="A79" i="3"/>
  <c r="AD13" i="2"/>
  <c r="AD15"/>
  <c r="M65" i="4" s="1"/>
  <c r="AD17" i="2"/>
  <c r="M57" i="4" s="1"/>
  <c r="AD20" i="2"/>
  <c r="M34" i="4" s="1"/>
  <c r="AD37" i="2"/>
  <c r="M54" i="4" s="1"/>
  <c r="AD41" i="2"/>
  <c r="M74" i="4" s="1"/>
  <c r="AD44" i="2"/>
  <c r="M69" i="4" s="1"/>
  <c r="AD45" i="2"/>
  <c r="M73" i="4" s="1"/>
  <c r="AD70" i="2"/>
  <c r="AD78"/>
  <c r="M71" i="4" s="1"/>
  <c r="AC13" i="2"/>
  <c r="AC14"/>
  <c r="AC15"/>
  <c r="AC16"/>
  <c r="AC17"/>
  <c r="AC18"/>
  <c r="AC19"/>
  <c r="AC20"/>
  <c r="AC21"/>
  <c r="AC22"/>
  <c r="AC23"/>
  <c r="AC24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Z13"/>
  <c r="Z14"/>
  <c r="Z15"/>
  <c r="Z16"/>
  <c r="Z17"/>
  <c r="Z18"/>
  <c r="Z19"/>
  <c r="Z20"/>
  <c r="Z21"/>
  <c r="Z22"/>
  <c r="Z23"/>
  <c r="Z24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Y13"/>
  <c r="Y14"/>
  <c r="Y15"/>
  <c r="Y16"/>
  <c r="Y17"/>
  <c r="Y18"/>
  <c r="Y19"/>
  <c r="Y20"/>
  <c r="Y21"/>
  <c r="Y22"/>
  <c r="Y23"/>
  <c r="Y24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M75" i="4"/>
  <c r="M28"/>
  <c r="H83" i="2"/>
  <c r="H84"/>
  <c r="G83"/>
  <c r="G84"/>
  <c r="F83"/>
  <c r="F84"/>
  <c r="E83"/>
  <c r="E84"/>
  <c r="D83"/>
  <c r="I83" s="1"/>
  <c r="D84"/>
  <c r="I84" s="1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I53"/>
  <c r="I54"/>
  <c r="I55"/>
  <c r="I56"/>
  <c r="J64" i="4" s="1"/>
  <c r="I57" i="2"/>
  <c r="I58"/>
  <c r="I59"/>
  <c r="I60"/>
  <c r="I61"/>
  <c r="I62"/>
  <c r="J55" i="4" s="1"/>
  <c r="I63" i="2"/>
  <c r="I64"/>
  <c r="I65"/>
  <c r="I66"/>
  <c r="I67"/>
  <c r="I68"/>
  <c r="I69"/>
  <c r="I70"/>
  <c r="I71"/>
  <c r="I72"/>
  <c r="I73"/>
  <c r="I13"/>
  <c r="I14"/>
  <c r="I15"/>
  <c r="I16"/>
  <c r="I17"/>
  <c r="I18"/>
  <c r="I19"/>
  <c r="I20"/>
  <c r="I21"/>
  <c r="I22"/>
  <c r="I23"/>
  <c r="I24"/>
  <c r="I26"/>
  <c r="I27"/>
  <c r="I28"/>
  <c r="I29"/>
  <c r="I30"/>
  <c r="I31"/>
  <c r="I32"/>
  <c r="I33"/>
  <c r="I34"/>
  <c r="I35"/>
  <c r="I36"/>
  <c r="I37"/>
  <c r="I38"/>
  <c r="I39"/>
  <c r="J63" i="4" s="1"/>
  <c r="I40" i="2"/>
  <c r="I41"/>
  <c r="I42"/>
  <c r="I43"/>
  <c r="I44"/>
  <c r="I45"/>
  <c r="I46"/>
  <c r="I47"/>
  <c r="I48"/>
  <c r="I49"/>
  <c r="I50"/>
  <c r="I51"/>
  <c r="I52"/>
  <c r="H13"/>
  <c r="H14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F13"/>
  <c r="F14"/>
  <c r="F15"/>
  <c r="F16"/>
  <c r="F17"/>
  <c r="F18"/>
  <c r="F19"/>
  <c r="F20"/>
  <c r="F21"/>
  <c r="F22"/>
  <c r="F23"/>
  <c r="F24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D13"/>
  <c r="D14"/>
  <c r="D15"/>
  <c r="D16"/>
  <c r="D17"/>
  <c r="D18"/>
  <c r="D19"/>
  <c r="D20"/>
  <c r="D21"/>
  <c r="D22"/>
  <c r="D23"/>
  <c r="D24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5" i="4"/>
  <c r="D64"/>
  <c r="D63"/>
  <c r="W41" i="2"/>
  <c r="L74" i="4" s="1"/>
  <c r="W44" i="2"/>
  <c r="L69" i="4" s="1"/>
  <c r="W45" i="2"/>
  <c r="L73" i="4" s="1"/>
  <c r="W49" i="2"/>
  <c r="L70" i="4" s="1"/>
  <c r="W56" i="2"/>
  <c r="L64" i="4" s="1"/>
  <c r="W63" i="2"/>
  <c r="L55" i="4" s="1"/>
  <c r="W67" i="2"/>
  <c r="L58" i="4" s="1"/>
  <c r="V39" i="2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P63"/>
  <c r="K55" i="4" s="1"/>
  <c r="P56" i="2"/>
  <c r="K64" i="4" s="1"/>
  <c r="P39" i="2"/>
  <c r="K63" i="4" s="1"/>
  <c r="O39" i="2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A58" i="3"/>
  <c r="C55" i="4" s="1"/>
  <c r="A50" i="3"/>
  <c r="A56" i="2" s="1"/>
  <c r="A33" i="3"/>
  <c r="A39" i="2" s="1"/>
  <c r="AD18" l="1"/>
  <c r="M31" i="4" s="1"/>
  <c r="J60"/>
  <c r="AD28" i="2"/>
  <c r="M40" i="4" s="1"/>
  <c r="P51" i="2"/>
  <c r="K72" i="4" s="1"/>
  <c r="W47" i="2"/>
  <c r="L43" i="4" s="1"/>
  <c r="W46" i="2"/>
  <c r="L27" i="4" s="1"/>
  <c r="P58" i="2"/>
  <c r="K23" i="4" s="1"/>
  <c r="W54" i="2"/>
  <c r="L45" i="4" s="1"/>
  <c r="W42" i="2"/>
  <c r="L4" i="4" s="1"/>
  <c r="W59" i="2"/>
  <c r="L10" i="4" s="1"/>
  <c r="P59" i="2"/>
  <c r="K10" i="4" s="1"/>
  <c r="P47" i="2"/>
  <c r="K43" i="4" s="1"/>
  <c r="W55" i="2"/>
  <c r="L29" i="4" s="1"/>
  <c r="W43" i="2"/>
  <c r="L30" i="4" s="1"/>
  <c r="P55" i="2"/>
  <c r="K29" i="4" s="1"/>
  <c r="P43" i="2"/>
  <c r="K30" i="4" s="1"/>
  <c r="P57" i="2"/>
  <c r="K11" i="4" s="1"/>
  <c r="P45" i="2"/>
  <c r="K73" i="4" s="1"/>
  <c r="P61" i="2"/>
  <c r="K49" i="4" s="1"/>
  <c r="P49" i="2"/>
  <c r="K70" i="4" s="1"/>
  <c r="W51" i="2"/>
  <c r="L72" i="4" s="1"/>
  <c r="W39" i="2"/>
  <c r="L63" i="4" s="1"/>
  <c r="W57" i="2"/>
  <c r="L11" i="4" s="1"/>
  <c r="W50" i="2"/>
  <c r="L20" i="4" s="1"/>
  <c r="W53" i="2"/>
  <c r="L33" i="4" s="1"/>
  <c r="W62" i="2"/>
  <c r="L26" i="4" s="1"/>
  <c r="W65" i="2"/>
  <c r="L9" i="4" s="1"/>
  <c r="P65" i="2"/>
  <c r="P53"/>
  <c r="K33" i="4" s="1"/>
  <c r="P41" i="2"/>
  <c r="K74" i="4" s="1"/>
  <c r="W61" i="2"/>
  <c r="L49" i="4" s="1"/>
  <c r="P54" i="2"/>
  <c r="K45" i="4" s="1"/>
  <c r="P42" i="2"/>
  <c r="K4" i="4" s="1"/>
  <c r="P64" i="2"/>
  <c r="K60" i="4" s="1"/>
  <c r="P52" i="2"/>
  <c r="K66" i="4" s="1"/>
  <c r="P40" i="2"/>
  <c r="K22" i="4" s="1"/>
  <c r="P60" i="2"/>
  <c r="K59" i="4" s="1"/>
  <c r="P48" i="2"/>
  <c r="K17" i="4" s="1"/>
  <c r="P46" i="2"/>
  <c r="K27" i="4" s="1"/>
  <c r="W60" i="2"/>
  <c r="L59" i="4" s="1"/>
  <c r="W48" i="2"/>
  <c r="L17" i="4" s="1"/>
  <c r="W52" i="2"/>
  <c r="L66" i="4" s="1"/>
  <c r="W40" i="2"/>
  <c r="L22" i="4" s="1"/>
  <c r="P44" i="2"/>
  <c r="K69" i="4" s="1"/>
  <c r="P62" i="2"/>
  <c r="K26" i="4" s="1"/>
  <c r="P50" i="2"/>
  <c r="K20" i="4" s="1"/>
  <c r="W58" i="2"/>
  <c r="L23" i="4" s="1"/>
  <c r="W64" i="2"/>
  <c r="L60" i="4" s="1"/>
  <c r="AD42" i="2"/>
  <c r="M4" i="4" s="1"/>
  <c r="AD77" i="2"/>
  <c r="M46" i="4" s="1"/>
  <c r="A63" i="2"/>
  <c r="C63" i="4"/>
  <c r="C64"/>
  <c r="AD84" i="2"/>
  <c r="M16" i="4" s="1"/>
  <c r="AD83" i="2"/>
  <c r="M5" i="4" s="1"/>
  <c r="AD82" i="2"/>
  <c r="M36" i="4" s="1"/>
  <c r="AD81" i="2"/>
  <c r="M44" i="4" s="1"/>
  <c r="AD80" i="2"/>
  <c r="M19" i="4" s="1"/>
  <c r="AD79" i="2"/>
  <c r="M50" i="4" s="1"/>
  <c r="AD76" i="2"/>
  <c r="M48" i="4" s="1"/>
  <c r="AD75" i="2"/>
  <c r="M53" i="4" s="1"/>
  <c r="AD74" i="2"/>
  <c r="M32" i="4" s="1"/>
  <c r="AD73" i="2"/>
  <c r="M61" i="4" s="1"/>
  <c r="AD72" i="2"/>
  <c r="M68" i="4" s="1"/>
  <c r="AD71" i="2"/>
  <c r="M3" i="4" s="1"/>
  <c r="AD69" i="2"/>
  <c r="M18" i="4" s="1"/>
  <c r="AD68" i="2"/>
  <c r="M7" i="4" s="1"/>
  <c r="AD67" i="2"/>
  <c r="M58" i="4" s="1"/>
  <c r="AD66" i="2"/>
  <c r="M41" i="4" s="1"/>
  <c r="AD65" i="2"/>
  <c r="M9" i="4" s="1"/>
  <c r="AD63" i="2"/>
  <c r="M55" i="4" s="1"/>
  <c r="AD64" i="2"/>
  <c r="M60" i="4" s="1"/>
  <c r="AD62" i="2"/>
  <c r="M26" i="4" s="1"/>
  <c r="AD61" i="2"/>
  <c r="M49" i="4" s="1"/>
  <c r="AD60" i="2"/>
  <c r="M59" i="4" s="1"/>
  <c r="AD59" i="2"/>
  <c r="M10" i="4" s="1"/>
  <c r="AD58" i="2"/>
  <c r="M23" i="4" s="1"/>
  <c r="AD57" i="2"/>
  <c r="M11" i="4" s="1"/>
  <c r="AD56" i="2"/>
  <c r="M64" i="4" s="1"/>
  <c r="AD55" i="2"/>
  <c r="M29" i="4" s="1"/>
  <c r="AD54" i="2"/>
  <c r="M45" i="4" s="1"/>
  <c r="AD53" i="2"/>
  <c r="M33" i="4" s="1"/>
  <c r="AD52" i="2"/>
  <c r="M66" i="4" s="1"/>
  <c r="AD51" i="2"/>
  <c r="M72" i="4" s="1"/>
  <c r="AD50" i="2"/>
  <c r="M20" i="4" s="1"/>
  <c r="AD49" i="2"/>
  <c r="M70" i="4" s="1"/>
  <c r="AD48" i="2"/>
  <c r="M17" i="4" s="1"/>
  <c r="AD47" i="2"/>
  <c r="M43" i="4" s="1"/>
  <c r="AD46" i="2"/>
  <c r="M27" i="4" s="1"/>
  <c r="AD43" i="2"/>
  <c r="M30" i="4" s="1"/>
  <c r="AD40" i="2"/>
  <c r="M22" i="4" s="1"/>
  <c r="AD39" i="2"/>
  <c r="M63" i="4" s="1"/>
  <c r="AD38" i="2"/>
  <c r="M6" i="4" s="1"/>
  <c r="AD36" i="2"/>
  <c r="M62" i="4" s="1"/>
  <c r="AD35" i="2"/>
  <c r="M14" i="4" s="1"/>
  <c r="AD34" i="2"/>
  <c r="M37" i="4" s="1"/>
  <c r="AD33" i="2"/>
  <c r="M47" i="4" s="1"/>
  <c r="AD32" i="2"/>
  <c r="M12" i="4" s="1"/>
  <c r="AD31" i="2"/>
  <c r="M42" i="4" s="1"/>
  <c r="AD30" i="2"/>
  <c r="M21" i="4" s="1"/>
  <c r="AD29" i="2"/>
  <c r="M56" i="4" s="1"/>
  <c r="AD27" i="2"/>
  <c r="M8" i="4" s="1"/>
  <c r="AD26" i="2"/>
  <c r="M25" i="4" s="1"/>
  <c r="AD24" i="2"/>
  <c r="M52" i="4" s="1"/>
  <c r="AD23" i="2"/>
  <c r="M13" i="4" s="1"/>
  <c r="AD22" i="2"/>
  <c r="M39" i="4" s="1"/>
  <c r="AD21" i="2"/>
  <c r="M51" i="4" s="1"/>
  <c r="AD19" i="2"/>
  <c r="M15" i="4" s="1"/>
  <c r="AD16" i="2"/>
  <c r="M38" i="4" s="1"/>
  <c r="AD14" i="2"/>
  <c r="M35" i="4" s="1"/>
  <c r="AW98" i="2" l="1"/>
  <c r="AU98" s="1"/>
  <c r="AW97"/>
  <c r="AU97" s="1"/>
  <c r="AW96"/>
  <c r="AU96" s="1"/>
  <c r="W13"/>
  <c r="L75" i="4" s="1"/>
  <c r="W36" i="2"/>
  <c r="L62" i="4" s="1"/>
  <c r="W78" i="2"/>
  <c r="L71" i="4" s="1"/>
  <c r="V13" i="2"/>
  <c r="V14"/>
  <c r="V15"/>
  <c r="V16"/>
  <c r="V17"/>
  <c r="V18"/>
  <c r="V19"/>
  <c r="V20"/>
  <c r="V21"/>
  <c r="V22"/>
  <c r="V23"/>
  <c r="V24"/>
  <c r="V26"/>
  <c r="V27"/>
  <c r="V28"/>
  <c r="V29"/>
  <c r="V30"/>
  <c r="V31"/>
  <c r="V32"/>
  <c r="V33"/>
  <c r="V34"/>
  <c r="V35"/>
  <c r="V36"/>
  <c r="V37"/>
  <c r="V38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S13"/>
  <c r="S14"/>
  <c r="S15"/>
  <c r="S16"/>
  <c r="S17"/>
  <c r="S18"/>
  <c r="S19"/>
  <c r="S20"/>
  <c r="S21"/>
  <c r="S22"/>
  <c r="S23"/>
  <c r="S24"/>
  <c r="S26"/>
  <c r="S27"/>
  <c r="S28"/>
  <c r="S29"/>
  <c r="S30"/>
  <c r="S31"/>
  <c r="S32"/>
  <c r="S33"/>
  <c r="S34"/>
  <c r="S35"/>
  <c r="S36"/>
  <c r="S37"/>
  <c r="S38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R13"/>
  <c r="R14"/>
  <c r="R15"/>
  <c r="R16"/>
  <c r="R17"/>
  <c r="R18"/>
  <c r="R19"/>
  <c r="R20"/>
  <c r="R21"/>
  <c r="R22"/>
  <c r="R23"/>
  <c r="R24"/>
  <c r="R26"/>
  <c r="R27"/>
  <c r="R28"/>
  <c r="R29"/>
  <c r="R30"/>
  <c r="R31"/>
  <c r="R32"/>
  <c r="R33"/>
  <c r="R34"/>
  <c r="R35"/>
  <c r="R36"/>
  <c r="R37"/>
  <c r="R38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J22" i="4"/>
  <c r="J74"/>
  <c r="J4"/>
  <c r="J30"/>
  <c r="J69"/>
  <c r="J73"/>
  <c r="J27"/>
  <c r="J43"/>
  <c r="J17"/>
  <c r="J70"/>
  <c r="J20"/>
  <c r="J72"/>
  <c r="J66"/>
  <c r="J33"/>
  <c r="J45"/>
  <c r="J29"/>
  <c r="J11"/>
  <c r="J23"/>
  <c r="J10"/>
  <c r="J26"/>
  <c r="J61"/>
  <c r="I74" i="2"/>
  <c r="J38" i="4"/>
  <c r="D61"/>
  <c r="D38"/>
  <c r="O73" i="2"/>
  <c r="L73"/>
  <c r="O16"/>
  <c r="L16"/>
  <c r="K16"/>
  <c r="A67" i="3"/>
  <c r="A73" i="2" s="1"/>
  <c r="A10" i="3"/>
  <c r="C38" i="4" s="1"/>
  <c r="W66" i="2" l="1"/>
  <c r="L41" i="4" s="1"/>
  <c r="J59"/>
  <c r="J49"/>
  <c r="W37" i="2"/>
  <c r="L54" i="4" s="1"/>
  <c r="W75" i="2"/>
  <c r="L53" i="4" s="1"/>
  <c r="W29" i="2"/>
  <c r="L56" i="4" s="1"/>
  <c r="W16" i="2"/>
  <c r="L38" i="4" s="1"/>
  <c r="W79" i="2"/>
  <c r="L50" i="4" s="1"/>
  <c r="W28" i="2"/>
  <c r="L40" i="4" s="1"/>
  <c r="W15" i="2"/>
  <c r="L65" i="4" s="1"/>
  <c r="W24" i="2"/>
  <c r="L52" i="4" s="1"/>
  <c r="W33" i="2"/>
  <c r="L47" i="4" s="1"/>
  <c r="W20" i="2"/>
  <c r="L34" i="4" s="1"/>
  <c r="W77" i="2"/>
  <c r="L46" i="4" s="1"/>
  <c r="W38" i="2"/>
  <c r="L6" i="4" s="1"/>
  <c r="W26" i="2"/>
  <c r="L25" i="4" s="1"/>
  <c r="A16" i="2"/>
  <c r="W23"/>
  <c r="L13" i="4" s="1"/>
  <c r="C61"/>
  <c r="W73" i="2"/>
  <c r="L61" i="4" s="1"/>
  <c r="W34" i="2"/>
  <c r="L37" i="4" s="1"/>
  <c r="W21" i="2"/>
  <c r="L51" i="4" s="1"/>
  <c r="W83" i="2"/>
  <c r="L5" i="4" s="1"/>
  <c r="W71" i="2"/>
  <c r="L3" i="4" s="1"/>
  <c r="W32" i="2"/>
  <c r="L12" i="4" s="1"/>
  <c r="W19" i="2"/>
  <c r="L15" i="4" s="1"/>
  <c r="W81" i="2"/>
  <c r="L44" i="4" s="1"/>
  <c r="W69" i="2"/>
  <c r="L18" i="4" s="1"/>
  <c r="W30" i="2"/>
  <c r="L21" i="4" s="1"/>
  <c r="W17" i="2"/>
  <c r="L57" i="4" s="1"/>
  <c r="P73" i="2"/>
  <c r="K61" i="4" s="1"/>
  <c r="P16" i="2"/>
  <c r="K38" i="4" s="1"/>
  <c r="W84" i="2"/>
  <c r="L16" i="4" s="1"/>
  <c r="W80" i="2"/>
  <c r="L19" i="4" s="1"/>
  <c r="W76" i="2"/>
  <c r="L48" i="4" s="1"/>
  <c r="W72" i="2"/>
  <c r="L68" i="4" s="1"/>
  <c r="W68" i="2"/>
  <c r="L7" i="4" s="1"/>
  <c r="W82" i="2"/>
  <c r="L36" i="4" s="1"/>
  <c r="W70" i="2"/>
  <c r="L28" i="4" s="1"/>
  <c r="W35" i="2"/>
  <c r="L14" i="4" s="1"/>
  <c r="W31" i="2"/>
  <c r="L42" i="4" s="1"/>
  <c r="W27" i="2"/>
  <c r="L8" i="4" s="1"/>
  <c r="W22" i="2"/>
  <c r="L39" i="4" s="1"/>
  <c r="W18" i="2"/>
  <c r="L31" i="4" s="1"/>
  <c r="W14" i="2"/>
  <c r="L35" i="4" s="1"/>
  <c r="W74" i="2"/>
  <c r="L32" i="4" s="1"/>
  <c r="H81" i="2"/>
  <c r="I81"/>
  <c r="J44" i="4" s="1"/>
  <c r="E81" i="2"/>
  <c r="D81"/>
  <c r="J51" i="4"/>
  <c r="D51"/>
  <c r="D44"/>
  <c r="O81" i="2"/>
  <c r="L81"/>
  <c r="K81"/>
  <c r="O21"/>
  <c r="L21"/>
  <c r="K21"/>
  <c r="A15" i="3"/>
  <c r="A21" i="2" s="1"/>
  <c r="A75" i="3"/>
  <c r="A81" i="2" s="1"/>
  <c r="R24" i="4"/>
  <c r="Q24"/>
  <c r="P21" i="2" l="1"/>
  <c r="K51" i="4" s="1"/>
  <c r="P81" i="2"/>
  <c r="K44" i="4" s="1"/>
  <c r="C44"/>
  <c r="C51"/>
  <c r="D46" l="1"/>
  <c r="O77" i="2"/>
  <c r="O78"/>
  <c r="O79"/>
  <c r="O80"/>
  <c r="O82"/>
  <c r="O83"/>
  <c r="O84"/>
  <c r="L77"/>
  <c r="L78"/>
  <c r="L79"/>
  <c r="L80"/>
  <c r="L82"/>
  <c r="L83"/>
  <c r="L84"/>
  <c r="K78"/>
  <c r="K79"/>
  <c r="K80"/>
  <c r="K82"/>
  <c r="K83"/>
  <c r="K84"/>
  <c r="L13"/>
  <c r="L14"/>
  <c r="L15"/>
  <c r="L17"/>
  <c r="L18"/>
  <c r="L19"/>
  <c r="L20"/>
  <c r="L22"/>
  <c r="L23"/>
  <c r="L24"/>
  <c r="L26"/>
  <c r="L27"/>
  <c r="L28"/>
  <c r="L29"/>
  <c r="L30"/>
  <c r="L31"/>
  <c r="L32"/>
  <c r="L33"/>
  <c r="L34"/>
  <c r="L35"/>
  <c r="L36"/>
  <c r="L37"/>
  <c r="L66"/>
  <c r="L67"/>
  <c r="L68"/>
  <c r="L69"/>
  <c r="L70"/>
  <c r="L71"/>
  <c r="L72"/>
  <c r="L74"/>
  <c r="L75"/>
  <c r="L76"/>
  <c r="A71" i="3"/>
  <c r="P13" i="2"/>
  <c r="K75" i="4" s="1"/>
  <c r="P72" i="2"/>
  <c r="K68" i="4" s="1"/>
  <c r="C46" l="1"/>
  <c r="A77" i="2"/>
  <c r="O76"/>
  <c r="O75"/>
  <c r="O74"/>
  <c r="O72"/>
  <c r="O71"/>
  <c r="O70"/>
  <c r="O69"/>
  <c r="O38"/>
  <c r="O37"/>
  <c r="O36"/>
  <c r="O35"/>
  <c r="O34"/>
  <c r="O33"/>
  <c r="O32"/>
  <c r="O31"/>
  <c r="O30"/>
  <c r="O29"/>
  <c r="O28"/>
  <c r="O27"/>
  <c r="O26"/>
  <c r="O24"/>
  <c r="O23"/>
  <c r="O22"/>
  <c r="O20"/>
  <c r="O19"/>
  <c r="O18"/>
  <c r="O17"/>
  <c r="O15"/>
  <c r="O14"/>
  <c r="O13"/>
  <c r="D59" i="4"/>
  <c r="D52"/>
  <c r="D28"/>
  <c r="D29"/>
  <c r="D15"/>
  <c r="D11"/>
  <c r="D10"/>
  <c r="D5"/>
  <c r="D3"/>
  <c r="D25"/>
  <c r="D16"/>
  <c r="D57"/>
  <c r="D69"/>
  <c r="D47"/>
  <c r="D21"/>
  <c r="D40"/>
  <c r="D72"/>
  <c r="D33"/>
  <c r="D60"/>
  <c r="D56"/>
  <c r="D20"/>
  <c r="D36"/>
  <c r="D41"/>
  <c r="D75"/>
  <c r="D42"/>
  <c r="D7"/>
  <c r="D18"/>
  <c r="D26"/>
  <c r="D22"/>
  <c r="D66"/>
  <c r="D24"/>
  <c r="D12"/>
  <c r="D37"/>
  <c r="D49"/>
  <c r="D8"/>
  <c r="D34"/>
  <c r="D35"/>
  <c r="D70"/>
  <c r="D62"/>
  <c r="D23"/>
  <c r="D73"/>
  <c r="D50"/>
  <c r="D17"/>
  <c r="D43"/>
  <c r="D30"/>
  <c r="D9"/>
  <c r="D65"/>
  <c r="D53"/>
  <c r="D31"/>
  <c r="D45"/>
  <c r="D58"/>
  <c r="D54"/>
  <c r="D13"/>
  <c r="D19"/>
  <c r="D68"/>
  <c r="D27"/>
  <c r="D48"/>
  <c r="D6"/>
  <c r="D74"/>
  <c r="D71"/>
  <c r="D32"/>
  <c r="D4"/>
  <c r="D14"/>
  <c r="D39"/>
  <c r="K13" i="2"/>
  <c r="K14"/>
  <c r="K15"/>
  <c r="K17"/>
  <c r="K18"/>
  <c r="K19"/>
  <c r="K20"/>
  <c r="K22"/>
  <c r="K23"/>
  <c r="K24"/>
  <c r="K26"/>
  <c r="K27"/>
  <c r="K28"/>
  <c r="K29"/>
  <c r="K30"/>
  <c r="K31"/>
  <c r="K32"/>
  <c r="K33"/>
  <c r="K34"/>
  <c r="K35"/>
  <c r="K36"/>
  <c r="K37"/>
  <c r="P80"/>
  <c r="K19" i="4" s="1"/>
  <c r="A54" i="3"/>
  <c r="P26" i="2" l="1"/>
  <c r="K25" i="4" s="1"/>
  <c r="A60" i="2"/>
  <c r="C59" i="4"/>
  <c r="P15" i="2"/>
  <c r="K65" i="4" s="1"/>
  <c r="P37" i="2"/>
  <c r="K54" i="4" s="1"/>
  <c r="P24" i="2"/>
  <c r="K52" i="4" s="1"/>
  <c r="P30" i="2"/>
  <c r="K21" i="4" s="1"/>
  <c r="P19" i="2"/>
  <c r="K15" i="4" s="1"/>
  <c r="P33" i="2"/>
  <c r="K47" i="4" s="1"/>
  <c r="P67" i="2"/>
  <c r="K58" i="4" s="1"/>
  <c r="P20" i="2"/>
  <c r="K34" i="4" s="1"/>
  <c r="P34" i="2"/>
  <c r="K37" i="4" s="1"/>
  <c r="P28" i="2"/>
  <c r="K40" i="4" s="1"/>
  <c r="P27" i="2"/>
  <c r="K8" i="4" s="1"/>
  <c r="P78" i="2"/>
  <c r="K71" i="4" s="1"/>
  <c r="K9"/>
  <c r="P38" i="2"/>
  <c r="K6" i="4" s="1"/>
  <c r="P75" i="2"/>
  <c r="K53" i="4" s="1"/>
  <c r="P35" i="2"/>
  <c r="K14" i="4" s="1"/>
  <c r="P22" i="2"/>
  <c r="K39" i="4" s="1"/>
  <c r="P71" i="2"/>
  <c r="K3" i="4" s="1"/>
  <c r="P32" i="2"/>
  <c r="K12" i="4" s="1"/>
  <c r="P18" i="2"/>
  <c r="K31" i="4" s="1"/>
  <c r="P77" i="2"/>
  <c r="K46" i="4" s="1"/>
  <c r="P76" i="2"/>
  <c r="K48" i="4" s="1"/>
  <c r="P36" i="2"/>
  <c r="K62" i="4" s="1"/>
  <c r="P23" i="2"/>
  <c r="K13" i="4" s="1"/>
  <c r="P70" i="2"/>
  <c r="K28" i="4" s="1"/>
  <c r="P31" i="2"/>
  <c r="K42" i="4" s="1"/>
  <c r="P17" i="2"/>
  <c r="K57" i="4" s="1"/>
  <c r="P74" i="2"/>
  <c r="K32" i="4" s="1"/>
  <c r="P69" i="2"/>
  <c r="K18" i="4" s="1"/>
  <c r="P68" i="2"/>
  <c r="K7" i="4" s="1"/>
  <c r="P29" i="2"/>
  <c r="K56" i="4" s="1"/>
  <c r="P14" i="2"/>
  <c r="K35" i="4" s="1"/>
  <c r="P83" i="2"/>
  <c r="K5" i="4" s="1"/>
  <c r="P82" i="2"/>
  <c r="K36" i="4" s="1"/>
  <c r="P79" i="2"/>
  <c r="K50" i="4" s="1"/>
  <c r="P66" i="2"/>
  <c r="K41" i="4" s="1"/>
  <c r="A29" i="3"/>
  <c r="A35" i="2" s="1"/>
  <c r="A6" i="3"/>
  <c r="A7"/>
  <c r="A8"/>
  <c r="A9"/>
  <c r="A11"/>
  <c r="A12"/>
  <c r="A13"/>
  <c r="A14"/>
  <c r="A16"/>
  <c r="A17"/>
  <c r="A18"/>
  <c r="A20"/>
  <c r="A21"/>
  <c r="A22"/>
  <c r="A23"/>
  <c r="A24"/>
  <c r="A25"/>
  <c r="A26"/>
  <c r="A27"/>
  <c r="A28"/>
  <c r="A30"/>
  <c r="A31"/>
  <c r="A32"/>
  <c r="A34"/>
  <c r="C22" i="4" s="1"/>
  <c r="A35" i="3"/>
  <c r="C74" i="4" s="1"/>
  <c r="A36" i="3"/>
  <c r="C4" i="4" s="1"/>
  <c r="A37" i="3"/>
  <c r="C30" i="4" s="1"/>
  <c r="A38" i="3"/>
  <c r="C69" i="4" s="1"/>
  <c r="A39" i="3"/>
  <c r="C73" i="4" s="1"/>
  <c r="A40" i="3"/>
  <c r="C27" i="4" s="1"/>
  <c r="A41" i="3"/>
  <c r="C43" i="4" s="1"/>
  <c r="A42" i="3"/>
  <c r="C17" i="4" s="1"/>
  <c r="A43" i="3"/>
  <c r="C70" i="4" s="1"/>
  <c r="A44" i="3"/>
  <c r="C20" i="4" s="1"/>
  <c r="A45" i="3"/>
  <c r="C72" i="4" s="1"/>
  <c r="A46" i="3"/>
  <c r="C66" i="4" s="1"/>
  <c r="A47" i="3"/>
  <c r="C33" i="4" s="1"/>
  <c r="A48" i="3"/>
  <c r="C45" i="4" s="1"/>
  <c r="A49" i="3"/>
  <c r="C29" i="4" s="1"/>
  <c r="A51" i="3"/>
  <c r="C11" i="4" s="1"/>
  <c r="A52" i="3"/>
  <c r="C23" i="4" s="1"/>
  <c r="A53" i="3"/>
  <c r="C10" i="4" s="1"/>
  <c r="A55" i="3"/>
  <c r="C49" i="4" s="1"/>
  <c r="A56" i="3"/>
  <c r="C26" i="4" s="1"/>
  <c r="A57" i="3"/>
  <c r="C60" i="4" s="1"/>
  <c r="A59" i="3"/>
  <c r="C9" i="4" s="1"/>
  <c r="A60" i="3"/>
  <c r="C41" i="4" s="1"/>
  <c r="A61" i="3"/>
  <c r="A62"/>
  <c r="A63"/>
  <c r="A64"/>
  <c r="A65"/>
  <c r="A66"/>
  <c r="A68"/>
  <c r="A69"/>
  <c r="A70"/>
  <c r="A72"/>
  <c r="A78" i="2" s="1"/>
  <c r="A73" i="3"/>
  <c r="A74"/>
  <c r="A76"/>
  <c r="A77"/>
  <c r="A78"/>
  <c r="A58" i="2" l="1"/>
  <c r="A45"/>
  <c r="C42" i="4"/>
  <c r="A31" i="2"/>
  <c r="C57" i="4"/>
  <c r="A17" i="2"/>
  <c r="C3" i="4"/>
  <c r="A71" i="2"/>
  <c r="A57"/>
  <c r="A44"/>
  <c r="C21" i="4"/>
  <c r="A30" i="2"/>
  <c r="C65" i="4"/>
  <c r="A15" i="2"/>
  <c r="C68" i="4"/>
  <c r="A72" i="2"/>
  <c r="C28" i="4"/>
  <c r="A70" i="2"/>
  <c r="A55"/>
  <c r="A43"/>
  <c r="C56" i="4"/>
  <c r="A29" i="2"/>
  <c r="C35" i="4"/>
  <c r="A14" i="2"/>
  <c r="A42"/>
  <c r="C40" i="4"/>
  <c r="A28" i="2"/>
  <c r="C75" i="4"/>
  <c r="A13" i="2"/>
  <c r="C7" i="4"/>
  <c r="A68" i="2"/>
  <c r="A53"/>
  <c r="A41"/>
  <c r="C8" i="4"/>
  <c r="A27" i="2"/>
  <c r="C24" i="4"/>
  <c r="A12" i="2"/>
  <c r="A54"/>
  <c r="C5" i="4"/>
  <c r="A83" i="2"/>
  <c r="C36" i="4"/>
  <c r="A82" i="2"/>
  <c r="C58" i="4"/>
  <c r="A67" i="2"/>
  <c r="A52"/>
  <c r="A40"/>
  <c r="C25" i="4"/>
  <c r="A26" i="2"/>
  <c r="C16" i="4"/>
  <c r="A84" i="2"/>
  <c r="C19" i="4"/>
  <c r="A80" i="2"/>
  <c r="A66"/>
  <c r="A51"/>
  <c r="C6" i="4"/>
  <c r="A38" i="2"/>
  <c r="C52" i="4"/>
  <c r="A24" i="2"/>
  <c r="C50" i="4"/>
  <c r="A79" i="2"/>
  <c r="A65"/>
  <c r="A50"/>
  <c r="C54" i="4"/>
  <c r="A37" i="2"/>
  <c r="C13" i="4"/>
  <c r="A23" i="2"/>
  <c r="A49"/>
  <c r="C62" i="4"/>
  <c r="A36" i="2"/>
  <c r="C39" i="4"/>
  <c r="A22" i="2"/>
  <c r="C48" i="4"/>
  <c r="A76" i="2"/>
  <c r="A48"/>
  <c r="C37" i="4"/>
  <c r="A34" i="2"/>
  <c r="C34" i="4"/>
  <c r="A20" i="2"/>
  <c r="C18" i="4"/>
  <c r="A69" i="2"/>
  <c r="A64"/>
  <c r="A62"/>
  <c r="C53" i="4"/>
  <c r="A75" i="2"/>
  <c r="A61"/>
  <c r="A47"/>
  <c r="C47" i="4"/>
  <c r="A33" i="2"/>
  <c r="C15" i="4"/>
  <c r="A19" i="2"/>
  <c r="C32" i="4"/>
  <c r="A74" i="2"/>
  <c r="A59"/>
  <c r="A46"/>
  <c r="C12" i="4"/>
  <c r="A32" i="2"/>
  <c r="C31" i="4"/>
  <c r="A18" i="2"/>
  <c r="C71" i="4"/>
  <c r="C14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T2"/>
  <c r="AS2"/>
  <c r="AR2"/>
  <c r="AP2"/>
  <c r="AN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L2"/>
  <c r="LU3" i="2" l="1"/>
  <c r="LU2"/>
  <c r="LU1"/>
  <c r="LG1"/>
  <c r="LG2"/>
  <c r="LG3"/>
  <c r="LU108"/>
  <c r="LW107"/>
  <c r="LU107"/>
  <c r="LW106"/>
  <c r="LU106"/>
  <c r="LW105"/>
  <c r="LU105"/>
  <c r="LX104"/>
  <c r="LW104"/>
  <c r="LV104"/>
  <c r="LW100"/>
  <c r="LU100"/>
  <c r="LX99"/>
  <c r="LW99"/>
  <c r="LV99"/>
  <c r="LW95"/>
  <c r="LU95"/>
  <c r="LW94"/>
  <c r="LU94"/>
  <c r="LY93"/>
  <c r="LW93"/>
  <c r="LU93"/>
  <c r="LW92"/>
  <c r="LU92"/>
  <c r="LZ84"/>
  <c r="LY84"/>
  <c r="LX84"/>
  <c r="LW84"/>
  <c r="LV84"/>
  <c r="LU84"/>
  <c r="LZ83"/>
  <c r="LY83"/>
  <c r="LX83"/>
  <c r="LW83"/>
  <c r="LV83"/>
  <c r="LU83"/>
  <c r="LZ82"/>
  <c r="LY82"/>
  <c r="LX82"/>
  <c r="LW82"/>
  <c r="LV82"/>
  <c r="LU82"/>
  <c r="LZ81"/>
  <c r="LY81"/>
  <c r="LX81"/>
  <c r="LW81"/>
  <c r="LV81"/>
  <c r="LU81"/>
  <c r="LZ80"/>
  <c r="LY80"/>
  <c r="LX80"/>
  <c r="LW80"/>
  <c r="LV80"/>
  <c r="LU80"/>
  <c r="LZ79"/>
  <c r="LY79"/>
  <c r="LX79"/>
  <c r="LW79"/>
  <c r="LV79"/>
  <c r="LU79"/>
  <c r="LZ78"/>
  <c r="LY78"/>
  <c r="LX78"/>
  <c r="LW78"/>
  <c r="LV78"/>
  <c r="LU78"/>
  <c r="LZ77"/>
  <c r="LY77"/>
  <c r="LX77"/>
  <c r="LW77"/>
  <c r="LV77"/>
  <c r="LU77"/>
  <c r="LZ76"/>
  <c r="LY76"/>
  <c r="LX76"/>
  <c r="LW76"/>
  <c r="LV76"/>
  <c r="LU76"/>
  <c r="LZ75"/>
  <c r="LY75"/>
  <c r="LX75"/>
  <c r="LW75"/>
  <c r="LV75"/>
  <c r="LU75"/>
  <c r="LZ74"/>
  <c r="LY74"/>
  <c r="LX74"/>
  <c r="LW74"/>
  <c r="LV74"/>
  <c r="LU74"/>
  <c r="LZ73"/>
  <c r="LY73"/>
  <c r="LX73"/>
  <c r="LW73"/>
  <c r="LV73"/>
  <c r="LU73"/>
  <c r="LZ72"/>
  <c r="LY72"/>
  <c r="LX72"/>
  <c r="LW72"/>
  <c r="LV72"/>
  <c r="LU72"/>
  <c r="LZ71"/>
  <c r="LY71"/>
  <c r="LX71"/>
  <c r="LW71"/>
  <c r="LV71"/>
  <c r="LU71"/>
  <c r="LZ70"/>
  <c r="LY70"/>
  <c r="LX70"/>
  <c r="LW70"/>
  <c r="LV70"/>
  <c r="LU70"/>
  <c r="LZ69"/>
  <c r="LY69"/>
  <c r="LX69"/>
  <c r="LW69"/>
  <c r="LV69"/>
  <c r="LU69"/>
  <c r="LZ68"/>
  <c r="LY68"/>
  <c r="LX68"/>
  <c r="LW68"/>
  <c r="LV68"/>
  <c r="LU68"/>
  <c r="LZ67"/>
  <c r="LY67"/>
  <c r="LX67"/>
  <c r="LW67"/>
  <c r="LV67"/>
  <c r="LU67"/>
  <c r="LZ66"/>
  <c r="LY66"/>
  <c r="LX66"/>
  <c r="LW66"/>
  <c r="LV66"/>
  <c r="LU66"/>
  <c r="LZ65"/>
  <c r="LY65"/>
  <c r="LX65"/>
  <c r="LW65"/>
  <c r="LV65"/>
  <c r="LU65"/>
  <c r="LZ64"/>
  <c r="LY64"/>
  <c r="LX64"/>
  <c r="LW64"/>
  <c r="LV64"/>
  <c r="LU64"/>
  <c r="LZ63"/>
  <c r="LY63"/>
  <c r="LX63"/>
  <c r="LW63"/>
  <c r="LV63"/>
  <c r="LU63"/>
  <c r="LZ62"/>
  <c r="LY62"/>
  <c r="LX62"/>
  <c r="LW62"/>
  <c r="LV62"/>
  <c r="LU62"/>
  <c r="LZ61"/>
  <c r="LY61"/>
  <c r="LX61"/>
  <c r="LW61"/>
  <c r="LV61"/>
  <c r="LU61"/>
  <c r="LZ60"/>
  <c r="LY60"/>
  <c r="LX60"/>
  <c r="LW60"/>
  <c r="LV60"/>
  <c r="LU60"/>
  <c r="LZ59"/>
  <c r="LY59"/>
  <c r="LX59"/>
  <c r="LW59"/>
  <c r="LV59"/>
  <c r="LU59"/>
  <c r="LZ58"/>
  <c r="LY58"/>
  <c r="LX58"/>
  <c r="LW58"/>
  <c r="LV58"/>
  <c r="LU58"/>
  <c r="LZ57"/>
  <c r="LY57"/>
  <c r="LX57"/>
  <c r="LW57"/>
  <c r="LV57"/>
  <c r="LU57"/>
  <c r="LZ56"/>
  <c r="LY56"/>
  <c r="LX56"/>
  <c r="LW56"/>
  <c r="LV56"/>
  <c r="LU56"/>
  <c r="LZ55"/>
  <c r="LY55"/>
  <c r="LX55"/>
  <c r="LW55"/>
  <c r="LV55"/>
  <c r="LU55"/>
  <c r="LZ54"/>
  <c r="LY54"/>
  <c r="LX54"/>
  <c r="LW54"/>
  <c r="LV54"/>
  <c r="LU54"/>
  <c r="LZ53"/>
  <c r="LY53"/>
  <c r="LX53"/>
  <c r="LW53"/>
  <c r="LV53"/>
  <c r="LU53"/>
  <c r="LZ52"/>
  <c r="LY52"/>
  <c r="LX52"/>
  <c r="LW52"/>
  <c r="LV52"/>
  <c r="LU52"/>
  <c r="LZ51"/>
  <c r="LY51"/>
  <c r="LX51"/>
  <c r="LW51"/>
  <c r="LV51"/>
  <c r="LU51"/>
  <c r="LZ50"/>
  <c r="LY50"/>
  <c r="LX50"/>
  <c r="LW50"/>
  <c r="LV50"/>
  <c r="LU50"/>
  <c r="LZ49"/>
  <c r="LY49"/>
  <c r="LX49"/>
  <c r="LW49"/>
  <c r="LV49"/>
  <c r="LU49"/>
  <c r="LZ48"/>
  <c r="LY48"/>
  <c r="LX48"/>
  <c r="LW48"/>
  <c r="LV48"/>
  <c r="LU48"/>
  <c r="LZ47"/>
  <c r="LY47"/>
  <c r="LX47"/>
  <c r="LW47"/>
  <c r="LV47"/>
  <c r="LU47"/>
  <c r="LZ46"/>
  <c r="LY46"/>
  <c r="LX46"/>
  <c r="LW46"/>
  <c r="LV46"/>
  <c r="LU46"/>
  <c r="LZ45"/>
  <c r="LY45"/>
  <c r="LX45"/>
  <c r="LW45"/>
  <c r="LV45"/>
  <c r="LU45"/>
  <c r="LZ44"/>
  <c r="LY44"/>
  <c r="LX44"/>
  <c r="LW44"/>
  <c r="LV44"/>
  <c r="LU44"/>
  <c r="LZ43"/>
  <c r="LY43"/>
  <c r="LX43"/>
  <c r="LW43"/>
  <c r="LV43"/>
  <c r="LU43"/>
  <c r="LZ42"/>
  <c r="LY42"/>
  <c r="LX42"/>
  <c r="LW42"/>
  <c r="LV42"/>
  <c r="LU42"/>
  <c r="LZ41"/>
  <c r="LY41"/>
  <c r="LX41"/>
  <c r="LW41"/>
  <c r="LV41"/>
  <c r="LU41"/>
  <c r="LZ40"/>
  <c r="LY40"/>
  <c r="LX40"/>
  <c r="LW40"/>
  <c r="LV40"/>
  <c r="LU40"/>
  <c r="LZ39"/>
  <c r="LY39"/>
  <c r="LX39"/>
  <c r="LW39"/>
  <c r="LV39"/>
  <c r="LU39"/>
  <c r="LZ38"/>
  <c r="LY38"/>
  <c r="LX38"/>
  <c r="LW38"/>
  <c r="LV38"/>
  <c r="LU38"/>
  <c r="LZ37"/>
  <c r="LY37"/>
  <c r="LX37"/>
  <c r="LW37"/>
  <c r="LV37"/>
  <c r="LU37"/>
  <c r="LZ36"/>
  <c r="LY36"/>
  <c r="LX36"/>
  <c r="LW36"/>
  <c r="LV36"/>
  <c r="LU36"/>
  <c r="LZ35"/>
  <c r="LY35"/>
  <c r="LX35"/>
  <c r="LW35"/>
  <c r="LV35"/>
  <c r="LU35"/>
  <c r="LZ34"/>
  <c r="LY34"/>
  <c r="LX34"/>
  <c r="LW34"/>
  <c r="LV34"/>
  <c r="LU34"/>
  <c r="LZ33"/>
  <c r="LY33"/>
  <c r="LX33"/>
  <c r="LW33"/>
  <c r="LV33"/>
  <c r="LU33"/>
  <c r="LZ32"/>
  <c r="LY32"/>
  <c r="LX32"/>
  <c r="LW32"/>
  <c r="LV32"/>
  <c r="LU32"/>
  <c r="LZ31"/>
  <c r="LY31"/>
  <c r="LX31"/>
  <c r="LW31"/>
  <c r="LV31"/>
  <c r="LU31"/>
  <c r="LZ30"/>
  <c r="LY30"/>
  <c r="LX30"/>
  <c r="LW30"/>
  <c r="LV30"/>
  <c r="LU30"/>
  <c r="LZ29"/>
  <c r="LY29"/>
  <c r="LX29"/>
  <c r="LW29"/>
  <c r="LV29"/>
  <c r="LU29"/>
  <c r="LZ28"/>
  <c r="LY28"/>
  <c r="LX28"/>
  <c r="LW28"/>
  <c r="LV28"/>
  <c r="LU28"/>
  <c r="LZ27"/>
  <c r="LY27"/>
  <c r="LX27"/>
  <c r="LW27"/>
  <c r="LV27"/>
  <c r="LU27"/>
  <c r="LZ26"/>
  <c r="LY26"/>
  <c r="LX26"/>
  <c r="LW26"/>
  <c r="LV26"/>
  <c r="LU26"/>
  <c r="LZ25"/>
  <c r="LY25"/>
  <c r="LX25"/>
  <c r="LW25"/>
  <c r="LV25"/>
  <c r="LU25"/>
  <c r="LZ24"/>
  <c r="LY24"/>
  <c r="LX24"/>
  <c r="LW24"/>
  <c r="LV24"/>
  <c r="LU24"/>
  <c r="LZ23"/>
  <c r="LY23"/>
  <c r="LX23"/>
  <c r="LW23"/>
  <c r="LV23"/>
  <c r="LU23"/>
  <c r="LZ22"/>
  <c r="LY22"/>
  <c r="LX22"/>
  <c r="LW22"/>
  <c r="LV22"/>
  <c r="LU22"/>
  <c r="LZ21"/>
  <c r="LY21"/>
  <c r="LX21"/>
  <c r="LW21"/>
  <c r="LV21"/>
  <c r="LU21"/>
  <c r="LZ20"/>
  <c r="LY20"/>
  <c r="LX20"/>
  <c r="LW20"/>
  <c r="LV20"/>
  <c r="LU20"/>
  <c r="LZ19"/>
  <c r="LY19"/>
  <c r="LX19"/>
  <c r="LW19"/>
  <c r="LV19"/>
  <c r="LU19"/>
  <c r="LZ18"/>
  <c r="LY18"/>
  <c r="LX18"/>
  <c r="LW18"/>
  <c r="LV18"/>
  <c r="LU18"/>
  <c r="LZ17"/>
  <c r="LY17"/>
  <c r="LX17"/>
  <c r="LW17"/>
  <c r="LV17"/>
  <c r="LU17"/>
  <c r="LZ16"/>
  <c r="LY16"/>
  <c r="LX16"/>
  <c r="LW16"/>
  <c r="LV16"/>
  <c r="LU16"/>
  <c r="LZ15"/>
  <c r="LY15"/>
  <c r="LX15"/>
  <c r="LW15"/>
  <c r="LV15"/>
  <c r="LU15"/>
  <c r="LZ14"/>
  <c r="LY14"/>
  <c r="LX14"/>
  <c r="LW14"/>
  <c r="LV14"/>
  <c r="LU14"/>
  <c r="LZ13"/>
  <c r="LY13"/>
  <c r="LX13"/>
  <c r="LW13"/>
  <c r="LV13"/>
  <c r="LU13"/>
  <c r="LZ12"/>
  <c r="LY12"/>
  <c r="LX12"/>
  <c r="LW12"/>
  <c r="LV12"/>
  <c r="LU12"/>
  <c r="LG108"/>
  <c r="LI107"/>
  <c r="LG107"/>
  <c r="LI106"/>
  <c r="LG106"/>
  <c r="LI105"/>
  <c r="LG105"/>
  <c r="LJ104"/>
  <c r="LI104"/>
  <c r="LH104"/>
  <c r="LI100"/>
  <c r="LG100"/>
  <c r="LJ99"/>
  <c r="LI99"/>
  <c r="LH99"/>
  <c r="LI95"/>
  <c r="LG95"/>
  <c r="LI94"/>
  <c r="LG94"/>
  <c r="LK93"/>
  <c r="LI93"/>
  <c r="LG93"/>
  <c r="LI92"/>
  <c r="LG92"/>
  <c r="LL84"/>
  <c r="LK84"/>
  <c r="LJ84"/>
  <c r="LI84"/>
  <c r="LH84"/>
  <c r="LG84"/>
  <c r="LL83"/>
  <c r="LK83"/>
  <c r="LJ83"/>
  <c r="LI83"/>
  <c r="LH83"/>
  <c r="LG83"/>
  <c r="LL82"/>
  <c r="LK82"/>
  <c r="LJ82"/>
  <c r="LI82"/>
  <c r="LH82"/>
  <c r="LG82"/>
  <c r="LL81"/>
  <c r="LK81"/>
  <c r="LJ81"/>
  <c r="LI81"/>
  <c r="LH81"/>
  <c r="LG81"/>
  <c r="LL80"/>
  <c r="LK80"/>
  <c r="LJ80"/>
  <c r="LI80"/>
  <c r="LH80"/>
  <c r="LG80"/>
  <c r="LL79"/>
  <c r="LK79"/>
  <c r="LJ79"/>
  <c r="LI79"/>
  <c r="LH79"/>
  <c r="LG79"/>
  <c r="LL78"/>
  <c r="LK78"/>
  <c r="LJ78"/>
  <c r="LI78"/>
  <c r="LH78"/>
  <c r="LG78"/>
  <c r="LL77"/>
  <c r="LK77"/>
  <c r="LJ77"/>
  <c r="LI77"/>
  <c r="LH77"/>
  <c r="LG77"/>
  <c r="LL76"/>
  <c r="LK76"/>
  <c r="LJ76"/>
  <c r="LI76"/>
  <c r="LH76"/>
  <c r="LG76"/>
  <c r="LL75"/>
  <c r="LK75"/>
  <c r="LJ75"/>
  <c r="LI75"/>
  <c r="LH75"/>
  <c r="LG75"/>
  <c r="LL74"/>
  <c r="LK74"/>
  <c r="LJ74"/>
  <c r="LI74"/>
  <c r="LH74"/>
  <c r="LG74"/>
  <c r="LL73"/>
  <c r="LK73"/>
  <c r="LJ73"/>
  <c r="LI73"/>
  <c r="LH73"/>
  <c r="LG73"/>
  <c r="LL72"/>
  <c r="LK72"/>
  <c r="LJ72"/>
  <c r="LI72"/>
  <c r="LH72"/>
  <c r="LG72"/>
  <c r="LL71"/>
  <c r="LK71"/>
  <c r="LJ71"/>
  <c r="LI71"/>
  <c r="LH71"/>
  <c r="LG71"/>
  <c r="LL70"/>
  <c r="LK70"/>
  <c r="LJ70"/>
  <c r="LI70"/>
  <c r="LH70"/>
  <c r="LG70"/>
  <c r="LL69"/>
  <c r="LK69"/>
  <c r="LJ69"/>
  <c r="LI69"/>
  <c r="LH69"/>
  <c r="LG69"/>
  <c r="LL68"/>
  <c r="LK68"/>
  <c r="LJ68"/>
  <c r="LI68"/>
  <c r="LH68"/>
  <c r="LG68"/>
  <c r="LL67"/>
  <c r="LK67"/>
  <c r="LJ67"/>
  <c r="LI67"/>
  <c r="LH67"/>
  <c r="LG67"/>
  <c r="LL66"/>
  <c r="LK66"/>
  <c r="LJ66"/>
  <c r="LI66"/>
  <c r="LH66"/>
  <c r="LG66"/>
  <c r="LL65"/>
  <c r="LK65"/>
  <c r="LJ65"/>
  <c r="LI65"/>
  <c r="LH65"/>
  <c r="LG65"/>
  <c r="LL64"/>
  <c r="LK64"/>
  <c r="LJ64"/>
  <c r="LI64"/>
  <c r="LH64"/>
  <c r="LG64"/>
  <c r="LL63"/>
  <c r="LK63"/>
  <c r="LJ63"/>
  <c r="LI63"/>
  <c r="LH63"/>
  <c r="LG63"/>
  <c r="LL62"/>
  <c r="LK62"/>
  <c r="LJ62"/>
  <c r="LI62"/>
  <c r="LH62"/>
  <c r="LG62"/>
  <c r="LL61"/>
  <c r="LK61"/>
  <c r="LJ61"/>
  <c r="LI61"/>
  <c r="LH61"/>
  <c r="LG61"/>
  <c r="LL60"/>
  <c r="LK60"/>
  <c r="LJ60"/>
  <c r="LI60"/>
  <c r="LH60"/>
  <c r="LG60"/>
  <c r="LL59"/>
  <c r="LK59"/>
  <c r="LJ59"/>
  <c r="LI59"/>
  <c r="LH59"/>
  <c r="LG59"/>
  <c r="LL58"/>
  <c r="LK58"/>
  <c r="LJ58"/>
  <c r="LI58"/>
  <c r="LH58"/>
  <c r="LG58"/>
  <c r="LL57"/>
  <c r="LK57"/>
  <c r="LJ57"/>
  <c r="LI57"/>
  <c r="LH57"/>
  <c r="LG57"/>
  <c r="LL56"/>
  <c r="LK56"/>
  <c r="LJ56"/>
  <c r="LI56"/>
  <c r="LH56"/>
  <c r="LG56"/>
  <c r="LL55"/>
  <c r="LK55"/>
  <c r="LJ55"/>
  <c r="LI55"/>
  <c r="LH55"/>
  <c r="LG55"/>
  <c r="LL54"/>
  <c r="LK54"/>
  <c r="LJ54"/>
  <c r="LI54"/>
  <c r="LH54"/>
  <c r="LG54"/>
  <c r="LL53"/>
  <c r="LK53"/>
  <c r="LJ53"/>
  <c r="LI53"/>
  <c r="LH53"/>
  <c r="LG53"/>
  <c r="LL52"/>
  <c r="LK52"/>
  <c r="LJ52"/>
  <c r="LI52"/>
  <c r="LH52"/>
  <c r="LG52"/>
  <c r="LL51"/>
  <c r="LK51"/>
  <c r="LJ51"/>
  <c r="LI51"/>
  <c r="LH51"/>
  <c r="LG51"/>
  <c r="LL50"/>
  <c r="LK50"/>
  <c r="LJ50"/>
  <c r="LI50"/>
  <c r="LH50"/>
  <c r="LG50"/>
  <c r="LL49"/>
  <c r="LK49"/>
  <c r="LJ49"/>
  <c r="LI49"/>
  <c r="LH49"/>
  <c r="LG49"/>
  <c r="LL48"/>
  <c r="LK48"/>
  <c r="LJ48"/>
  <c r="LI48"/>
  <c r="LH48"/>
  <c r="LG48"/>
  <c r="LL47"/>
  <c r="LK47"/>
  <c r="LJ47"/>
  <c r="LI47"/>
  <c r="LH47"/>
  <c r="LG47"/>
  <c r="LL46"/>
  <c r="LK46"/>
  <c r="LJ46"/>
  <c r="LI46"/>
  <c r="LH46"/>
  <c r="LG46"/>
  <c r="LL45"/>
  <c r="LK45"/>
  <c r="LJ45"/>
  <c r="LI45"/>
  <c r="LH45"/>
  <c r="LG45"/>
  <c r="LL44"/>
  <c r="LK44"/>
  <c r="LJ44"/>
  <c r="LI44"/>
  <c r="LH44"/>
  <c r="LG44"/>
  <c r="LL43"/>
  <c r="LK43"/>
  <c r="LJ43"/>
  <c r="LI43"/>
  <c r="LH43"/>
  <c r="LG43"/>
  <c r="LL42"/>
  <c r="LK42"/>
  <c r="LJ42"/>
  <c r="LI42"/>
  <c r="LH42"/>
  <c r="LG42"/>
  <c r="LL41"/>
  <c r="LK41"/>
  <c r="LJ41"/>
  <c r="LI41"/>
  <c r="LH41"/>
  <c r="LG41"/>
  <c r="LL40"/>
  <c r="LK40"/>
  <c r="LJ40"/>
  <c r="LI40"/>
  <c r="LH40"/>
  <c r="LG40"/>
  <c r="LL39"/>
  <c r="LK39"/>
  <c r="LJ39"/>
  <c r="LI39"/>
  <c r="LH39"/>
  <c r="LG39"/>
  <c r="LL38"/>
  <c r="LK38"/>
  <c r="LJ38"/>
  <c r="LI38"/>
  <c r="LH38"/>
  <c r="LG38"/>
  <c r="LL37"/>
  <c r="LK37"/>
  <c r="LJ37"/>
  <c r="LI37"/>
  <c r="LH37"/>
  <c r="LG37"/>
  <c r="LL36"/>
  <c r="LK36"/>
  <c r="LJ36"/>
  <c r="LI36"/>
  <c r="LH36"/>
  <c r="LG36"/>
  <c r="LL35"/>
  <c r="LK35"/>
  <c r="LJ35"/>
  <c r="LI35"/>
  <c r="LH35"/>
  <c r="LG35"/>
  <c r="LL34"/>
  <c r="LK34"/>
  <c r="LJ34"/>
  <c r="LI34"/>
  <c r="LH34"/>
  <c r="LG34"/>
  <c r="LL33"/>
  <c r="LK33"/>
  <c r="LJ33"/>
  <c r="LI33"/>
  <c r="LH33"/>
  <c r="LG33"/>
  <c r="LL32"/>
  <c r="LK32"/>
  <c r="LJ32"/>
  <c r="LI32"/>
  <c r="LH32"/>
  <c r="LG32"/>
  <c r="LL31"/>
  <c r="LK31"/>
  <c r="LJ31"/>
  <c r="LI31"/>
  <c r="LH31"/>
  <c r="LG31"/>
  <c r="LL30"/>
  <c r="LK30"/>
  <c r="LJ30"/>
  <c r="LI30"/>
  <c r="LH30"/>
  <c r="LG30"/>
  <c r="LL29"/>
  <c r="LK29"/>
  <c r="LJ29"/>
  <c r="LI29"/>
  <c r="LH29"/>
  <c r="LG29"/>
  <c r="LL28"/>
  <c r="LK28"/>
  <c r="LJ28"/>
  <c r="LI28"/>
  <c r="LH28"/>
  <c r="LG28"/>
  <c r="LL27"/>
  <c r="LK27"/>
  <c r="LJ27"/>
  <c r="LI27"/>
  <c r="LH27"/>
  <c r="LG27"/>
  <c r="LL26"/>
  <c r="LK26"/>
  <c r="LJ26"/>
  <c r="LI26"/>
  <c r="LH26"/>
  <c r="LG26"/>
  <c r="LL25"/>
  <c r="LK25"/>
  <c r="LJ25"/>
  <c r="LI25"/>
  <c r="LH25"/>
  <c r="LG25"/>
  <c r="LL24"/>
  <c r="LK24"/>
  <c r="LJ24"/>
  <c r="LI24"/>
  <c r="LH24"/>
  <c r="LG24"/>
  <c r="LL23"/>
  <c r="LK23"/>
  <c r="LJ23"/>
  <c r="LI23"/>
  <c r="LH23"/>
  <c r="LG23"/>
  <c r="LL22"/>
  <c r="LK22"/>
  <c r="LJ22"/>
  <c r="LI22"/>
  <c r="LH22"/>
  <c r="LG22"/>
  <c r="LL21"/>
  <c r="LK21"/>
  <c r="LJ21"/>
  <c r="LI21"/>
  <c r="LH21"/>
  <c r="LG21"/>
  <c r="LL20"/>
  <c r="LK20"/>
  <c r="LJ20"/>
  <c r="LI20"/>
  <c r="LH20"/>
  <c r="LG20"/>
  <c r="LL19"/>
  <c r="LK19"/>
  <c r="LJ19"/>
  <c r="LI19"/>
  <c r="LH19"/>
  <c r="LG19"/>
  <c r="LL18"/>
  <c r="LK18"/>
  <c r="LJ18"/>
  <c r="LI18"/>
  <c r="LH18"/>
  <c r="LG18"/>
  <c r="LL17"/>
  <c r="LK17"/>
  <c r="LJ17"/>
  <c r="LI17"/>
  <c r="LH17"/>
  <c r="LG17"/>
  <c r="LL16"/>
  <c r="LK16"/>
  <c r="LJ16"/>
  <c r="LI16"/>
  <c r="LH16"/>
  <c r="LG16"/>
  <c r="LL15"/>
  <c r="LK15"/>
  <c r="LJ15"/>
  <c r="LI15"/>
  <c r="LH15"/>
  <c r="LG15"/>
  <c r="LL14"/>
  <c r="LK14"/>
  <c r="LJ14"/>
  <c r="LI14"/>
  <c r="LH14"/>
  <c r="LG14"/>
  <c r="LL13"/>
  <c r="LK13"/>
  <c r="LJ13"/>
  <c r="LI13"/>
  <c r="LH13"/>
  <c r="LG13"/>
  <c r="LL12"/>
  <c r="LK12"/>
  <c r="LJ12"/>
  <c r="LI12"/>
  <c r="LH12"/>
  <c r="LG12"/>
  <c r="QQ1"/>
  <c r="QQ2"/>
  <c r="QQ3"/>
  <c r="OF3"/>
  <c r="GD1"/>
  <c r="GD2"/>
  <c r="GD3"/>
  <c r="AT3"/>
  <c r="AM3"/>
  <c r="BA3" l="1"/>
  <c r="BA2"/>
  <c r="BA1"/>
  <c r="AM6" i="11" l="1"/>
  <c r="AO6"/>
  <c r="AQ6"/>
  <c r="AS6"/>
  <c r="AU6"/>
  <c r="AW6"/>
  <c r="AY6"/>
  <c r="BA6"/>
  <c r="BC6"/>
  <c r="BE6"/>
  <c r="BG6"/>
  <c r="BI6"/>
  <c r="BK6"/>
  <c r="AM7"/>
  <c r="AO7"/>
  <c r="AQ7"/>
  <c r="AS7"/>
  <c r="AU7"/>
  <c r="AW7"/>
  <c r="AY7"/>
  <c r="BA7"/>
  <c r="BC7"/>
  <c r="BE7"/>
  <c r="BG7"/>
  <c r="BI7"/>
  <c r="BK7"/>
  <c r="AM8"/>
  <c r="AO8"/>
  <c r="AQ8"/>
  <c r="AS8"/>
  <c r="AU8"/>
  <c r="AW8"/>
  <c r="AY8"/>
  <c r="BA8"/>
  <c r="BC8"/>
  <c r="BE8"/>
  <c r="BG8"/>
  <c r="BI8"/>
  <c r="BK8"/>
  <c r="AM9"/>
  <c r="AO9"/>
  <c r="AQ9"/>
  <c r="AS9"/>
  <c r="AU9"/>
  <c r="AW9"/>
  <c r="AY9"/>
  <c r="BA9"/>
  <c r="BC9"/>
  <c r="BE9"/>
  <c r="BG9"/>
  <c r="BI9"/>
  <c r="BK9"/>
  <c r="AM10"/>
  <c r="AO10"/>
  <c r="AQ10"/>
  <c r="AS10"/>
  <c r="AU10"/>
  <c r="AW10"/>
  <c r="AY10"/>
  <c r="BA10"/>
  <c r="BC10"/>
  <c r="BE10"/>
  <c r="BG10"/>
  <c r="BI10"/>
  <c r="BK10"/>
  <c r="AM11"/>
  <c r="AO11"/>
  <c r="AQ11"/>
  <c r="AS11"/>
  <c r="AU11"/>
  <c r="AW11"/>
  <c r="AY11"/>
  <c r="BA11"/>
  <c r="BC11"/>
  <c r="BE11"/>
  <c r="BG11"/>
  <c r="BI11"/>
  <c r="BK11"/>
  <c r="AM12"/>
  <c r="AO12"/>
  <c r="AQ12"/>
  <c r="AS12"/>
  <c r="AU12"/>
  <c r="AW12"/>
  <c r="AY12"/>
  <c r="BA12"/>
  <c r="BC12"/>
  <c r="BE12"/>
  <c r="BG12"/>
  <c r="BI12"/>
  <c r="BK12"/>
  <c r="AM13"/>
  <c r="AO13"/>
  <c r="AQ13"/>
  <c r="AS13"/>
  <c r="AU13"/>
  <c r="AW13"/>
  <c r="AY13"/>
  <c r="BA13"/>
  <c r="BC13"/>
  <c r="BE13"/>
  <c r="BG13"/>
  <c r="BI13"/>
  <c r="BK13"/>
  <c r="AM14"/>
  <c r="AO14"/>
  <c r="AQ14"/>
  <c r="AS14"/>
  <c r="AU14"/>
  <c r="AW14"/>
  <c r="AY14"/>
  <c r="BA14"/>
  <c r="BC14"/>
  <c r="BE14"/>
  <c r="BG14"/>
  <c r="BI14"/>
  <c r="BK14"/>
  <c r="AM15"/>
  <c r="AO15"/>
  <c r="AQ15"/>
  <c r="AS15"/>
  <c r="AU15"/>
  <c r="AW15"/>
  <c r="AY15"/>
  <c r="BA15"/>
  <c r="BC15"/>
  <c r="BE15"/>
  <c r="BG15"/>
  <c r="BI15"/>
  <c r="BK15"/>
  <c r="AM16"/>
  <c r="AO16"/>
  <c r="AQ16"/>
  <c r="AS16"/>
  <c r="AU16"/>
  <c r="AW16"/>
  <c r="AY16"/>
  <c r="BA16"/>
  <c r="BC16"/>
  <c r="BE16"/>
  <c r="BG16"/>
  <c r="BI16"/>
  <c r="BK16"/>
  <c r="AM17"/>
  <c r="AO17"/>
  <c r="AQ17"/>
  <c r="AS17"/>
  <c r="AU17"/>
  <c r="AW17"/>
  <c r="AY17"/>
  <c r="BA17"/>
  <c r="BC17"/>
  <c r="BE17"/>
  <c r="BG17"/>
  <c r="BI17"/>
  <c r="BK17"/>
  <c r="AM18"/>
  <c r="AO18"/>
  <c r="AQ18"/>
  <c r="AS18"/>
  <c r="AU18"/>
  <c r="AW18"/>
  <c r="AY18"/>
  <c r="BA18"/>
  <c r="BC18"/>
  <c r="BE18"/>
  <c r="BG18"/>
  <c r="BI18"/>
  <c r="BK18"/>
  <c r="AM19"/>
  <c r="AO19"/>
  <c r="AQ19"/>
  <c r="AS19"/>
  <c r="AU19"/>
  <c r="AW19"/>
  <c r="AY19"/>
  <c r="BA19"/>
  <c r="BC19"/>
  <c r="BE19"/>
  <c r="BG19"/>
  <c r="BI19"/>
  <c r="BK19"/>
  <c r="AM20"/>
  <c r="AO20"/>
  <c r="AQ20"/>
  <c r="AS20"/>
  <c r="AU20"/>
  <c r="AW20"/>
  <c r="AY20"/>
  <c r="BA20"/>
  <c r="BC20"/>
  <c r="BE20"/>
  <c r="BG20"/>
  <c r="BI20"/>
  <c r="BK20"/>
  <c r="AM21"/>
  <c r="AO21"/>
  <c r="AQ21"/>
  <c r="AS21"/>
  <c r="AU21"/>
  <c r="AW21"/>
  <c r="AY21"/>
  <c r="BA21"/>
  <c r="BC21"/>
  <c r="BE21"/>
  <c r="BG21"/>
  <c r="BI21"/>
  <c r="BK21"/>
  <c r="AM22"/>
  <c r="AO22"/>
  <c r="AQ22"/>
  <c r="AS22"/>
  <c r="AU22"/>
  <c r="AW22"/>
  <c r="AY22"/>
  <c r="BA22"/>
  <c r="BC22"/>
  <c r="BE22"/>
  <c r="BG22"/>
  <c r="BI22"/>
  <c r="BK22"/>
  <c r="AM23"/>
  <c r="AO23"/>
  <c r="AQ23"/>
  <c r="AS23"/>
  <c r="AU23"/>
  <c r="AW23"/>
  <c r="AY23"/>
  <c r="BA23"/>
  <c r="BC23"/>
  <c r="BE23"/>
  <c r="BG23"/>
  <c r="BI23"/>
  <c r="BK23"/>
  <c r="AM24"/>
  <c r="AO24"/>
  <c r="AQ24"/>
  <c r="AS24"/>
  <c r="AU24"/>
  <c r="AW24"/>
  <c r="AY24"/>
  <c r="BA24"/>
  <c r="BC24"/>
  <c r="BE24"/>
  <c r="BG24"/>
  <c r="BI24"/>
  <c r="BK24"/>
  <c r="AM25"/>
  <c r="AO25"/>
  <c r="AQ25"/>
  <c r="AS25"/>
  <c r="AU25"/>
  <c r="AW25"/>
  <c r="AY25"/>
  <c r="BA25"/>
  <c r="BC25"/>
  <c r="BE25"/>
  <c r="BG25"/>
  <c r="BI25"/>
  <c r="BK25"/>
  <c r="AM26"/>
  <c r="AO26"/>
  <c r="AQ26"/>
  <c r="AS26"/>
  <c r="AU26"/>
  <c r="AW26"/>
  <c r="AY26"/>
  <c r="BA26"/>
  <c r="BC26"/>
  <c r="BE26"/>
  <c r="BG26"/>
  <c r="BI26"/>
  <c r="BK26"/>
  <c r="AM27"/>
  <c r="AO27"/>
  <c r="AQ27"/>
  <c r="AS27"/>
  <c r="AU27"/>
  <c r="AW27"/>
  <c r="AY27"/>
  <c r="BA27"/>
  <c r="BC27"/>
  <c r="BE27"/>
  <c r="BG27"/>
  <c r="BI27"/>
  <c r="BK27"/>
  <c r="AM28"/>
  <c r="AO28"/>
  <c r="AQ28"/>
  <c r="AS28"/>
  <c r="AU28"/>
  <c r="AW28"/>
  <c r="AY28"/>
  <c r="BA28"/>
  <c r="BC28"/>
  <c r="BE28"/>
  <c r="BG28"/>
  <c r="BI28"/>
  <c r="BK28"/>
  <c r="AM29"/>
  <c r="AO29"/>
  <c r="AQ29"/>
  <c r="AS29"/>
  <c r="AU29"/>
  <c r="AW29"/>
  <c r="AY29"/>
  <c r="BA29"/>
  <c r="BC29"/>
  <c r="BE29"/>
  <c r="BG29"/>
  <c r="BI29"/>
  <c r="BK29"/>
  <c r="AM30"/>
  <c r="AO30"/>
  <c r="AQ30"/>
  <c r="AS30"/>
  <c r="AU30"/>
  <c r="AW30"/>
  <c r="AY30"/>
  <c r="BA30"/>
  <c r="BC30"/>
  <c r="BE30"/>
  <c r="BG30"/>
  <c r="BI30"/>
  <c r="BK30"/>
  <c r="AM31"/>
  <c r="AO31"/>
  <c r="AQ31"/>
  <c r="AS31"/>
  <c r="AU31"/>
  <c r="AW31"/>
  <c r="AY31"/>
  <c r="BA31"/>
  <c r="BC31"/>
  <c r="BE31"/>
  <c r="BG31"/>
  <c r="BI31"/>
  <c r="BK31"/>
  <c r="AM32"/>
  <c r="AO32"/>
  <c r="AQ32"/>
  <c r="AS32"/>
  <c r="AU32"/>
  <c r="AW32"/>
  <c r="AY32"/>
  <c r="BA32"/>
  <c r="BC32"/>
  <c r="BE32"/>
  <c r="BG32"/>
  <c r="BI32"/>
  <c r="BK32"/>
  <c r="AM33"/>
  <c r="AO33"/>
  <c r="AQ33"/>
  <c r="AS33"/>
  <c r="AU33"/>
  <c r="AW33"/>
  <c r="AY33"/>
  <c r="BA33"/>
  <c r="BC33"/>
  <c r="BE33"/>
  <c r="BG33"/>
  <c r="BI33"/>
  <c r="BK33"/>
  <c r="AM34"/>
  <c r="AO34"/>
  <c r="AQ34"/>
  <c r="AS34"/>
  <c r="AU34"/>
  <c r="AW34"/>
  <c r="AY34"/>
  <c r="BA34"/>
  <c r="BC34"/>
  <c r="BE34"/>
  <c r="BG34"/>
  <c r="BI34"/>
  <c r="BK34"/>
  <c r="AM35"/>
  <c r="AO35"/>
  <c r="AQ35"/>
  <c r="AS35"/>
  <c r="AU35"/>
  <c r="AW35"/>
  <c r="AY35"/>
  <c r="BA35"/>
  <c r="BC35"/>
  <c r="BE35"/>
  <c r="BG35"/>
  <c r="BI35"/>
  <c r="BK35"/>
  <c r="AM36"/>
  <c r="AO36"/>
  <c r="AQ36"/>
  <c r="AS36"/>
  <c r="AU36"/>
  <c r="AW36"/>
  <c r="AY36"/>
  <c r="BA36"/>
  <c r="BC36"/>
  <c r="BE36"/>
  <c r="BG36"/>
  <c r="BI36"/>
  <c r="BK36"/>
  <c r="AM37"/>
  <c r="AO37"/>
  <c r="AQ37"/>
  <c r="AS37"/>
  <c r="AU37"/>
  <c r="AW37"/>
  <c r="AY37"/>
  <c r="BA37"/>
  <c r="BC37"/>
  <c r="BE37"/>
  <c r="BG37"/>
  <c r="BI37"/>
  <c r="BK37"/>
  <c r="AM38"/>
  <c r="AO38"/>
  <c r="AQ38"/>
  <c r="AS38"/>
  <c r="AU38"/>
  <c r="AW38"/>
  <c r="AY38"/>
  <c r="BA38"/>
  <c r="BC38"/>
  <c r="BE38"/>
  <c r="BG38"/>
  <c r="BI38"/>
  <c r="BK38"/>
  <c r="AM39"/>
  <c r="AO39"/>
  <c r="AQ39"/>
  <c r="AS39"/>
  <c r="AU39"/>
  <c r="AW39"/>
  <c r="AY39"/>
  <c r="BA39"/>
  <c r="BC39"/>
  <c r="BE39"/>
  <c r="BG39"/>
  <c r="BI39"/>
  <c r="BK39"/>
  <c r="AM40"/>
  <c r="AO40"/>
  <c r="AQ40"/>
  <c r="AS40"/>
  <c r="AU40"/>
  <c r="AW40"/>
  <c r="AY40"/>
  <c r="BA40"/>
  <c r="BC40"/>
  <c r="BE40"/>
  <c r="BG40"/>
  <c r="BI40"/>
  <c r="BK40"/>
  <c r="AM41"/>
  <c r="AO41"/>
  <c r="AQ41"/>
  <c r="AS41"/>
  <c r="AU41"/>
  <c r="AW41"/>
  <c r="AY41"/>
  <c r="BA41"/>
  <c r="BC41"/>
  <c r="BE41"/>
  <c r="BG41"/>
  <c r="BI41"/>
  <c r="BK41"/>
  <c r="AM42"/>
  <c r="AO42"/>
  <c r="AQ42"/>
  <c r="AS42"/>
  <c r="AU42"/>
  <c r="AW42"/>
  <c r="AY42"/>
  <c r="BA42"/>
  <c r="BC42"/>
  <c r="BE42"/>
  <c r="BG42"/>
  <c r="BI42"/>
  <c r="BK42"/>
  <c r="AM43"/>
  <c r="AO43"/>
  <c r="AQ43"/>
  <c r="AS43"/>
  <c r="AU43"/>
  <c r="AW43"/>
  <c r="AY43"/>
  <c r="BA43"/>
  <c r="BC43"/>
  <c r="BE43"/>
  <c r="BG43"/>
  <c r="BI43"/>
  <c r="BK43"/>
  <c r="AM44"/>
  <c r="AO44"/>
  <c r="AQ44"/>
  <c r="AS44"/>
  <c r="AU44"/>
  <c r="AW44"/>
  <c r="AY44"/>
  <c r="BA44"/>
  <c r="BC44"/>
  <c r="BE44"/>
  <c r="BG44"/>
  <c r="BI44"/>
  <c r="BK44"/>
  <c r="AM45"/>
  <c r="AO45"/>
  <c r="AQ45"/>
  <c r="AS45"/>
  <c r="AU45"/>
  <c r="AW45"/>
  <c r="AY45"/>
  <c r="BA45"/>
  <c r="BC45"/>
  <c r="BE45"/>
  <c r="BG45"/>
  <c r="BI45"/>
  <c r="BK45"/>
  <c r="AM46"/>
  <c r="AO46"/>
  <c r="AQ46"/>
  <c r="AS46"/>
  <c r="AU46"/>
  <c r="AW46"/>
  <c r="AY46"/>
  <c r="BA46"/>
  <c r="BC46"/>
  <c r="BE46"/>
  <c r="BG46"/>
  <c r="BI46"/>
  <c r="BK46"/>
  <c r="AM47"/>
  <c r="AO47"/>
  <c r="AQ47"/>
  <c r="AS47"/>
  <c r="AU47"/>
  <c r="AW47"/>
  <c r="AY47"/>
  <c r="BA47"/>
  <c r="BC47"/>
  <c r="BE47"/>
  <c r="BG47"/>
  <c r="BI47"/>
  <c r="BK47"/>
  <c r="AM48"/>
  <c r="AO48"/>
  <c r="AQ48"/>
  <c r="AS48"/>
  <c r="AU48"/>
  <c r="AW48"/>
  <c r="AY48"/>
  <c r="BA48"/>
  <c r="BC48"/>
  <c r="BE48"/>
  <c r="BG48"/>
  <c r="BI48"/>
  <c r="BK48"/>
  <c r="AM49"/>
  <c r="AO49"/>
  <c r="AQ49"/>
  <c r="AS49"/>
  <c r="AU49"/>
  <c r="AW49"/>
  <c r="AY49"/>
  <c r="BA49"/>
  <c r="BC49"/>
  <c r="BE49"/>
  <c r="BG49"/>
  <c r="BI49"/>
  <c r="BK49"/>
  <c r="AM50"/>
  <c r="AO50"/>
  <c r="AQ50"/>
  <c r="AS50"/>
  <c r="AU50"/>
  <c r="AW50"/>
  <c r="AY50"/>
  <c r="BA50"/>
  <c r="BC50"/>
  <c r="BE50"/>
  <c r="BG50"/>
  <c r="BI50"/>
  <c r="BK50"/>
  <c r="AM51"/>
  <c r="AO51"/>
  <c r="AQ51"/>
  <c r="AS51"/>
  <c r="AU51"/>
  <c r="AW51"/>
  <c r="AY51"/>
  <c r="BA51"/>
  <c r="BC51"/>
  <c r="BE51"/>
  <c r="BG51"/>
  <c r="BI51"/>
  <c r="BK51"/>
  <c r="AM52"/>
  <c r="AO52"/>
  <c r="AQ52"/>
  <c r="AS52"/>
  <c r="AU52"/>
  <c r="AW52"/>
  <c r="AY52"/>
  <c r="BA52"/>
  <c r="BC52"/>
  <c r="BE52"/>
  <c r="BG52"/>
  <c r="BI52"/>
  <c r="BK52"/>
  <c r="AM53"/>
  <c r="AO53"/>
  <c r="AQ53"/>
  <c r="AS53"/>
  <c r="AU53"/>
  <c r="AW53"/>
  <c r="AY53"/>
  <c r="BA53"/>
  <c r="BC53"/>
  <c r="BE53"/>
  <c r="BG53"/>
  <c r="BI53"/>
  <c r="BK53"/>
  <c r="AM54"/>
  <c r="AO54"/>
  <c r="AQ54"/>
  <c r="AS54"/>
  <c r="AU54"/>
  <c r="AW54"/>
  <c r="AY54"/>
  <c r="BA54"/>
  <c r="BC54"/>
  <c r="BE54"/>
  <c r="BG54"/>
  <c r="BI54"/>
  <c r="BK54"/>
  <c r="AM55"/>
  <c r="AO55"/>
  <c r="AQ55"/>
  <c r="AS55"/>
  <c r="AU55"/>
  <c r="AW55"/>
  <c r="AY55"/>
  <c r="BA55"/>
  <c r="BC55"/>
  <c r="BE55"/>
  <c r="BG55"/>
  <c r="BI55"/>
  <c r="BK55"/>
  <c r="AM56"/>
  <c r="AO56"/>
  <c r="AQ56"/>
  <c r="AS56"/>
  <c r="AU56"/>
  <c r="AW56"/>
  <c r="AY56"/>
  <c r="BA56"/>
  <c r="BC56"/>
  <c r="BE56"/>
  <c r="BG56"/>
  <c r="BI56"/>
  <c r="BK56"/>
  <c r="AM58"/>
  <c r="AO58"/>
  <c r="AQ58"/>
  <c r="AS58"/>
  <c r="AU58"/>
  <c r="AW58"/>
  <c r="AY58"/>
  <c r="BA58"/>
  <c r="BC58"/>
  <c r="BE58"/>
  <c r="BG58"/>
  <c r="BI58"/>
  <c r="BK58"/>
  <c r="AM72"/>
  <c r="AO72"/>
  <c r="AQ72"/>
  <c r="AS72"/>
  <c r="AU72"/>
  <c r="AW72"/>
  <c r="AY72"/>
  <c r="BA72"/>
  <c r="BC72"/>
  <c r="BE72"/>
  <c r="BG72"/>
  <c r="BI72"/>
  <c r="BK72"/>
  <c r="AM75"/>
  <c r="AO75"/>
  <c r="AQ75"/>
  <c r="AS75"/>
  <c r="AU75"/>
  <c r="AW75"/>
  <c r="AY75"/>
  <c r="BA75"/>
  <c r="BC75"/>
  <c r="BE75"/>
  <c r="BG75"/>
  <c r="BI75"/>
  <c r="BK75"/>
  <c r="AM62"/>
  <c r="AO62"/>
  <c r="AQ62"/>
  <c r="AS62"/>
  <c r="AU62"/>
  <c r="AW62"/>
  <c r="AY62"/>
  <c r="BA62"/>
  <c r="BC62"/>
  <c r="BE62"/>
  <c r="BG62"/>
  <c r="BI62"/>
  <c r="BK62"/>
  <c r="AM60"/>
  <c r="AO60"/>
  <c r="AQ60"/>
  <c r="AS60"/>
  <c r="AU60"/>
  <c r="AW60"/>
  <c r="AY60"/>
  <c r="BA60"/>
  <c r="BC60"/>
  <c r="BE60"/>
  <c r="BG60"/>
  <c r="BI60"/>
  <c r="BK60"/>
  <c r="AM65"/>
  <c r="AO65"/>
  <c r="AQ65"/>
  <c r="AS65"/>
  <c r="AU65"/>
  <c r="AW65"/>
  <c r="AY65"/>
  <c r="BA65"/>
  <c r="BC65"/>
  <c r="BE65"/>
  <c r="BG65"/>
  <c r="BI65"/>
  <c r="BK65"/>
  <c r="AM66"/>
  <c r="AO66"/>
  <c r="AQ66"/>
  <c r="AS66"/>
  <c r="AU66"/>
  <c r="AW66"/>
  <c r="AY66"/>
  <c r="BA66"/>
  <c r="BC66"/>
  <c r="BE66"/>
  <c r="BG66"/>
  <c r="BI66"/>
  <c r="BK66"/>
  <c r="AM81"/>
  <c r="AO81"/>
  <c r="AQ81"/>
  <c r="AS81"/>
  <c r="AU81"/>
  <c r="AW81"/>
  <c r="AY81"/>
  <c r="BA81"/>
  <c r="BC81"/>
  <c r="BE81"/>
  <c r="BG81"/>
  <c r="BI81"/>
  <c r="BK81"/>
  <c r="AM79"/>
  <c r="AO79"/>
  <c r="AQ79"/>
  <c r="AS79"/>
  <c r="AU79"/>
  <c r="AW79"/>
  <c r="AY79"/>
  <c r="BA79"/>
  <c r="BC79"/>
  <c r="BE79"/>
  <c r="BG79"/>
  <c r="BI79"/>
  <c r="BK79"/>
  <c r="AM69"/>
  <c r="AO69"/>
  <c r="AQ69"/>
  <c r="AS69"/>
  <c r="AU69"/>
  <c r="AW69"/>
  <c r="AY69"/>
  <c r="BA69"/>
  <c r="BC69"/>
  <c r="BE69"/>
  <c r="BG69"/>
  <c r="BI69"/>
  <c r="BK69"/>
  <c r="AM80"/>
  <c r="AO80"/>
  <c r="AQ80"/>
  <c r="AS80"/>
  <c r="AU80"/>
  <c r="AW80"/>
  <c r="AY80"/>
  <c r="BA80"/>
  <c r="BC80"/>
  <c r="BE80"/>
  <c r="BG80"/>
  <c r="BI80"/>
  <c r="BK80"/>
  <c r="AM82"/>
  <c r="AO82"/>
  <c r="AQ82"/>
  <c r="AS82"/>
  <c r="AU82"/>
  <c r="AW82"/>
  <c r="AY82"/>
  <c r="BA82"/>
  <c r="BC82"/>
  <c r="BE82"/>
  <c r="BG82"/>
  <c r="BI82"/>
  <c r="BK82"/>
  <c r="AM76"/>
  <c r="AO76"/>
  <c r="AQ76"/>
  <c r="AS76"/>
  <c r="AU76"/>
  <c r="AW76"/>
  <c r="AY76"/>
  <c r="BA76"/>
  <c r="BC76"/>
  <c r="BE76"/>
  <c r="BG76"/>
  <c r="BI76"/>
  <c r="BK76"/>
  <c r="AM67"/>
  <c r="AO67"/>
  <c r="AQ67"/>
  <c r="AS67"/>
  <c r="AU67"/>
  <c r="AW67"/>
  <c r="AY67"/>
  <c r="BA67"/>
  <c r="BC67"/>
  <c r="BE67"/>
  <c r="BG67"/>
  <c r="BI67"/>
  <c r="BK67"/>
  <c r="AM59"/>
  <c r="AO59"/>
  <c r="AQ59"/>
  <c r="AS59"/>
  <c r="AU59"/>
  <c r="AW59"/>
  <c r="AY59"/>
  <c r="BA59"/>
  <c r="BC59"/>
  <c r="BE59"/>
  <c r="BG59"/>
  <c r="BI59"/>
  <c r="BK59"/>
  <c r="AM73"/>
  <c r="AO73"/>
  <c r="AQ73"/>
  <c r="AS73"/>
  <c r="AU73"/>
  <c r="AW73"/>
  <c r="AY73"/>
  <c r="BA73"/>
  <c r="BC73"/>
  <c r="BE73"/>
  <c r="BG73"/>
  <c r="BI73"/>
  <c r="BK73"/>
  <c r="AM71"/>
  <c r="AO71"/>
  <c r="AQ71"/>
  <c r="AS71"/>
  <c r="AU71"/>
  <c r="AW71"/>
  <c r="AY71"/>
  <c r="BA71"/>
  <c r="BC71"/>
  <c r="BE71"/>
  <c r="BG71"/>
  <c r="BI71"/>
  <c r="BK71"/>
  <c r="AM70"/>
  <c r="AO70"/>
  <c r="AQ70"/>
  <c r="AS70"/>
  <c r="AU70"/>
  <c r="AW70"/>
  <c r="AY70"/>
  <c r="BA70"/>
  <c r="BC70"/>
  <c r="BE70"/>
  <c r="BG70"/>
  <c r="BI70"/>
  <c r="BK70"/>
  <c r="AM83"/>
  <c r="AO83"/>
  <c r="AQ83"/>
  <c r="AS83"/>
  <c r="AU83"/>
  <c r="AW83"/>
  <c r="AY83"/>
  <c r="BA83"/>
  <c r="BC83"/>
  <c r="BE83"/>
  <c r="BG83"/>
  <c r="BI83"/>
  <c r="BK83"/>
  <c r="AM61"/>
  <c r="AO61"/>
  <c r="AQ61"/>
  <c r="AS61"/>
  <c r="AU61"/>
  <c r="AW61"/>
  <c r="AY61"/>
  <c r="BA61"/>
  <c r="BC61"/>
  <c r="BE61"/>
  <c r="BG61"/>
  <c r="BI61"/>
  <c r="BK61"/>
  <c r="AM63"/>
  <c r="AO63"/>
  <c r="AQ63"/>
  <c r="AS63"/>
  <c r="AU63"/>
  <c r="AW63"/>
  <c r="AY63"/>
  <c r="BA63"/>
  <c r="BC63"/>
  <c r="BE63"/>
  <c r="BG63"/>
  <c r="BI63"/>
  <c r="BK63"/>
  <c r="AM64"/>
  <c r="AO64"/>
  <c r="AQ64"/>
  <c r="AS64"/>
  <c r="AU64"/>
  <c r="AW64"/>
  <c r="AY64"/>
  <c r="BA64"/>
  <c r="BC64"/>
  <c r="BE64"/>
  <c r="BG64"/>
  <c r="BI64"/>
  <c r="BK64"/>
  <c r="AM68"/>
  <c r="AO68"/>
  <c r="AQ68"/>
  <c r="AS68"/>
  <c r="AU68"/>
  <c r="AW68"/>
  <c r="AY68"/>
  <c r="BA68"/>
  <c r="BC68"/>
  <c r="BE68"/>
  <c r="BG68"/>
  <c r="BI68"/>
  <c r="BK68"/>
  <c r="AM57"/>
  <c r="AO57"/>
  <c r="AQ57"/>
  <c r="AS57"/>
  <c r="AU57"/>
  <c r="AW57"/>
  <c r="AY57"/>
  <c r="BA57"/>
  <c r="BC57"/>
  <c r="BE57"/>
  <c r="BG57"/>
  <c r="BI57"/>
  <c r="BK57"/>
  <c r="AM74"/>
  <c r="AO74"/>
  <c r="AQ74"/>
  <c r="AS74"/>
  <c r="AU74"/>
  <c r="AW74"/>
  <c r="AY74"/>
  <c r="BA74"/>
  <c r="BC74"/>
  <c r="BE74"/>
  <c r="BG74"/>
  <c r="BI74"/>
  <c r="BK74"/>
  <c r="AM77"/>
  <c r="AO77"/>
  <c r="AQ77"/>
  <c r="AS77"/>
  <c r="AU77"/>
  <c r="AW77"/>
  <c r="AY77"/>
  <c r="BA77"/>
  <c r="BC77"/>
  <c r="BE77"/>
  <c r="BG77"/>
  <c r="BI77"/>
  <c r="BK77"/>
  <c r="AM78"/>
  <c r="AO78"/>
  <c r="AQ78"/>
  <c r="AS78"/>
  <c r="AU78"/>
  <c r="AW78"/>
  <c r="AY78"/>
  <c r="BA78"/>
  <c r="BC78"/>
  <c r="BE78"/>
  <c r="BG78"/>
  <c r="BI78"/>
  <c r="BK78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8"/>
  <c r="D72"/>
  <c r="D75"/>
  <c r="D62"/>
  <c r="D60"/>
  <c r="D65"/>
  <c r="D66"/>
  <c r="D81"/>
  <c r="D79"/>
  <c r="D69"/>
  <c r="D80"/>
  <c r="D82"/>
  <c r="D76"/>
  <c r="D67"/>
  <c r="D59"/>
  <c r="D73"/>
  <c r="D71"/>
  <c r="D70"/>
  <c r="D83"/>
  <c r="D61"/>
  <c r="D63"/>
  <c r="D64"/>
  <c r="D68"/>
  <c r="D57"/>
  <c r="D74"/>
  <c r="D77"/>
  <c r="D78"/>
  <c r="BK5"/>
  <c r="BI5"/>
  <c r="BG5"/>
  <c r="BE5"/>
  <c r="BC5"/>
  <c r="BA5"/>
  <c r="AY5"/>
  <c r="AW5"/>
  <c r="AU5"/>
  <c r="AS5"/>
  <c r="AQ5"/>
  <c r="AO5"/>
  <c r="AM5"/>
  <c r="G5"/>
  <c r="J5"/>
  <c r="D5"/>
  <c r="QD103" i="2"/>
  <c r="QD101"/>
  <c r="BO6" i="11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Q5" s="1"/>
  <c r="BO55"/>
  <c r="BQ6" s="1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5"/>
  <c r="P78"/>
  <c r="M78"/>
  <c r="J78"/>
  <c r="G78"/>
  <c r="P77"/>
  <c r="M77"/>
  <c r="J77"/>
  <c r="G77"/>
  <c r="P74"/>
  <c r="M74"/>
  <c r="J74"/>
  <c r="G74"/>
  <c r="P57"/>
  <c r="M57"/>
  <c r="J57"/>
  <c r="G57"/>
  <c r="P68"/>
  <c r="M68"/>
  <c r="J68"/>
  <c r="G68"/>
  <c r="P64"/>
  <c r="M64"/>
  <c r="J64"/>
  <c r="G64"/>
  <c r="P63"/>
  <c r="M63"/>
  <c r="J63"/>
  <c r="G63"/>
  <c r="P61"/>
  <c r="M61"/>
  <c r="J61"/>
  <c r="G61"/>
  <c r="P83"/>
  <c r="M83"/>
  <c r="J83"/>
  <c r="G83"/>
  <c r="P70"/>
  <c r="M70"/>
  <c r="J70"/>
  <c r="G70"/>
  <c r="P71"/>
  <c r="M71"/>
  <c r="J71"/>
  <c r="G71"/>
  <c r="P73"/>
  <c r="M73"/>
  <c r="J73"/>
  <c r="G73"/>
  <c r="P59"/>
  <c r="M59"/>
  <c r="J59"/>
  <c r="G59"/>
  <c r="P67"/>
  <c r="M67"/>
  <c r="J67"/>
  <c r="G67"/>
  <c r="P76"/>
  <c r="M76"/>
  <c r="J76"/>
  <c r="G76"/>
  <c r="P82"/>
  <c r="M82"/>
  <c r="J82"/>
  <c r="G82"/>
  <c r="P80"/>
  <c r="M80"/>
  <c r="J80"/>
  <c r="G80"/>
  <c r="P69"/>
  <c r="M69"/>
  <c r="J69"/>
  <c r="G69"/>
  <c r="P79"/>
  <c r="M79"/>
  <c r="J79"/>
  <c r="G79"/>
  <c r="P81"/>
  <c r="M81"/>
  <c r="J81"/>
  <c r="G81"/>
  <c r="P66"/>
  <c r="M66"/>
  <c r="J66"/>
  <c r="G66"/>
  <c r="P65"/>
  <c r="M65"/>
  <c r="J65"/>
  <c r="G65"/>
  <c r="P60"/>
  <c r="M60"/>
  <c r="J60"/>
  <c r="G60"/>
  <c r="P62"/>
  <c r="M62"/>
  <c r="J62"/>
  <c r="G62"/>
  <c r="P75"/>
  <c r="M75"/>
  <c r="J75"/>
  <c r="G75"/>
  <c r="P72"/>
  <c r="M72"/>
  <c r="J72"/>
  <c r="G72"/>
  <c r="P58"/>
  <c r="M58"/>
  <c r="J58"/>
  <c r="G58"/>
  <c r="P56"/>
  <c r="M56"/>
  <c r="J56"/>
  <c r="G56"/>
  <c r="P55"/>
  <c r="M55"/>
  <c r="J55"/>
  <c r="G55"/>
  <c r="P54"/>
  <c r="M54"/>
  <c r="J54"/>
  <c r="G54"/>
  <c r="P53"/>
  <c r="M53"/>
  <c r="J53"/>
  <c r="G53"/>
  <c r="P52"/>
  <c r="M52"/>
  <c r="J52"/>
  <c r="G52"/>
  <c r="P51"/>
  <c r="M51"/>
  <c r="J51"/>
  <c r="G51"/>
  <c r="P50"/>
  <c r="M50"/>
  <c r="J50"/>
  <c r="G50"/>
  <c r="P49"/>
  <c r="M49"/>
  <c r="J49"/>
  <c r="G49"/>
  <c r="P48"/>
  <c r="M48"/>
  <c r="J48"/>
  <c r="G48"/>
  <c r="P47"/>
  <c r="M47"/>
  <c r="J47"/>
  <c r="G47"/>
  <c r="P46"/>
  <c r="M46"/>
  <c r="J46"/>
  <c r="G46"/>
  <c r="P45"/>
  <c r="M45"/>
  <c r="J45"/>
  <c r="G45"/>
  <c r="P44"/>
  <c r="M44"/>
  <c r="J44"/>
  <c r="G44"/>
  <c r="P43"/>
  <c r="M43"/>
  <c r="J43"/>
  <c r="G43"/>
  <c r="P42"/>
  <c r="M42"/>
  <c r="J42"/>
  <c r="G42"/>
  <c r="P41"/>
  <c r="M41"/>
  <c r="J41"/>
  <c r="G41"/>
  <c r="P40"/>
  <c r="M40"/>
  <c r="J40"/>
  <c r="G40"/>
  <c r="P39"/>
  <c r="M39"/>
  <c r="J39"/>
  <c r="G39"/>
  <c r="P38"/>
  <c r="M38"/>
  <c r="J38"/>
  <c r="G38"/>
  <c r="P37"/>
  <c r="M37"/>
  <c r="J37"/>
  <c r="G37"/>
  <c r="P36"/>
  <c r="M36"/>
  <c r="J36"/>
  <c r="G36"/>
  <c r="P35"/>
  <c r="M35"/>
  <c r="J35"/>
  <c r="G35"/>
  <c r="P34"/>
  <c r="M34"/>
  <c r="J34"/>
  <c r="G34"/>
  <c r="P33"/>
  <c r="M33"/>
  <c r="J33"/>
  <c r="G33"/>
  <c r="P32"/>
  <c r="M32"/>
  <c r="J32"/>
  <c r="G32"/>
  <c r="P31"/>
  <c r="M31"/>
  <c r="J31"/>
  <c r="G31"/>
  <c r="P30"/>
  <c r="M30"/>
  <c r="J30"/>
  <c r="G30"/>
  <c r="P29"/>
  <c r="M29"/>
  <c r="J29"/>
  <c r="G29"/>
  <c r="P28"/>
  <c r="M28"/>
  <c r="J28"/>
  <c r="G28"/>
  <c r="P27"/>
  <c r="M27"/>
  <c r="J27"/>
  <c r="G27"/>
  <c r="P26"/>
  <c r="M26"/>
  <c r="J26"/>
  <c r="G26"/>
  <c r="P25"/>
  <c r="M25"/>
  <c r="J25"/>
  <c r="G25"/>
  <c r="P24"/>
  <c r="M24"/>
  <c r="J24"/>
  <c r="G24"/>
  <c r="P23"/>
  <c r="M23"/>
  <c r="J23"/>
  <c r="G23"/>
  <c r="P22"/>
  <c r="M22"/>
  <c r="J22"/>
  <c r="G22"/>
  <c r="P21"/>
  <c r="M21"/>
  <c r="J21"/>
  <c r="G21"/>
  <c r="P20"/>
  <c r="M20"/>
  <c r="J20"/>
  <c r="G20"/>
  <c r="P19"/>
  <c r="M19"/>
  <c r="J19"/>
  <c r="G19"/>
  <c r="P18"/>
  <c r="M18"/>
  <c r="J18"/>
  <c r="G18"/>
  <c r="P17"/>
  <c r="M17"/>
  <c r="J17"/>
  <c r="G17"/>
  <c r="P16"/>
  <c r="M16"/>
  <c r="J16"/>
  <c r="G16"/>
  <c r="P15"/>
  <c r="M15"/>
  <c r="J15"/>
  <c r="G15"/>
  <c r="P14"/>
  <c r="M14"/>
  <c r="J14"/>
  <c r="G14"/>
  <c r="P13"/>
  <c r="M13"/>
  <c r="J13"/>
  <c r="G13"/>
  <c r="P12"/>
  <c r="M12"/>
  <c r="J12"/>
  <c r="G12"/>
  <c r="P11"/>
  <c r="M11"/>
  <c r="J11"/>
  <c r="G11"/>
  <c r="P10"/>
  <c r="M10"/>
  <c r="J10"/>
  <c r="G10"/>
  <c r="P9"/>
  <c r="M9"/>
  <c r="J9"/>
  <c r="G9"/>
  <c r="P8"/>
  <c r="M8"/>
  <c r="J8"/>
  <c r="G8"/>
  <c r="P7"/>
  <c r="M7"/>
  <c r="J7"/>
  <c r="G7"/>
  <c r="P6"/>
  <c r="M6"/>
  <c r="J6"/>
  <c r="G6"/>
  <c r="P5"/>
  <c r="M5"/>
  <c r="C21" l="1"/>
  <c r="B21" s="1"/>
  <c r="C43"/>
  <c r="B43" s="1"/>
  <c r="C36"/>
  <c r="B36" s="1"/>
  <c r="C37"/>
  <c r="B37" s="1"/>
  <c r="C48"/>
  <c r="B48" s="1"/>
  <c r="B77"/>
  <c r="C28"/>
  <c r="B28" s="1"/>
  <c r="C46"/>
  <c r="B46" s="1"/>
  <c r="C52"/>
  <c r="B52" s="1"/>
  <c r="B69"/>
  <c r="B60"/>
  <c r="C22"/>
  <c r="B22" s="1"/>
  <c r="B82"/>
  <c r="C27"/>
  <c r="B27" s="1"/>
  <c r="B75"/>
  <c r="C35"/>
  <c r="B35" s="1"/>
  <c r="B62"/>
  <c r="B81"/>
  <c r="B68"/>
  <c r="B66"/>
  <c r="C34"/>
  <c r="B34" s="1"/>
  <c r="C30"/>
  <c r="B30" s="1"/>
  <c r="B58"/>
  <c r="C33"/>
  <c r="B33" s="1"/>
  <c r="C25"/>
  <c r="B25" s="1"/>
  <c r="C55"/>
  <c r="B55" s="1"/>
  <c r="C11"/>
  <c r="B11" s="1"/>
  <c r="C32"/>
  <c r="B32" s="1"/>
  <c r="B65"/>
  <c r="C47"/>
  <c r="B47" s="1"/>
  <c r="B83"/>
  <c r="B73"/>
  <c r="C12"/>
  <c r="B12" s="1"/>
  <c r="B71"/>
  <c r="C23"/>
  <c r="B23" s="1"/>
  <c r="C51"/>
  <c r="B51" s="1"/>
  <c r="C16"/>
  <c r="B16" s="1"/>
  <c r="C56"/>
  <c r="B56" s="1"/>
  <c r="C7"/>
  <c r="B7" s="1"/>
  <c r="B72"/>
  <c r="C50"/>
  <c r="B50" s="1"/>
  <c r="C42"/>
  <c r="B42" s="1"/>
  <c r="C10"/>
  <c r="B10" s="1"/>
  <c r="C54"/>
  <c r="B54" s="1"/>
  <c r="B63"/>
  <c r="B80"/>
  <c r="C49"/>
  <c r="B49" s="1"/>
  <c r="C6"/>
  <c r="B6" s="1"/>
  <c r="C39"/>
  <c r="B39" s="1"/>
  <c r="C41"/>
  <c r="B41" s="1"/>
  <c r="C40"/>
  <c r="B40" s="1"/>
  <c r="C53"/>
  <c r="B53" s="1"/>
  <c r="B78"/>
  <c r="C44"/>
  <c r="B44" s="1"/>
  <c r="C31"/>
  <c r="B31" s="1"/>
  <c r="B61"/>
  <c r="C24"/>
  <c r="B24" s="1"/>
  <c r="C8"/>
  <c r="B8" s="1"/>
  <c r="B70"/>
  <c r="B79"/>
  <c r="C17"/>
  <c r="B17" s="1"/>
  <c r="C29"/>
  <c r="B29" s="1"/>
  <c r="C5"/>
  <c r="B5" s="1"/>
  <c r="C20"/>
  <c r="B20" s="1"/>
  <c r="C13"/>
  <c r="B13" s="1"/>
  <c r="C18"/>
  <c r="B18" s="1"/>
  <c r="C9"/>
  <c r="B9" s="1"/>
  <c r="B67"/>
  <c r="B76"/>
  <c r="C19"/>
  <c r="B19" s="1"/>
  <c r="B74"/>
  <c r="C45"/>
  <c r="B45" s="1"/>
  <c r="C15"/>
  <c r="B15" s="1"/>
  <c r="C26"/>
  <c r="B26" s="1"/>
  <c r="C38"/>
  <c r="B38" s="1"/>
  <c r="B57"/>
  <c r="B59"/>
  <c r="C14"/>
  <c r="B14" s="1"/>
  <c r="PY53" i="2"/>
  <c r="PK230" s="1"/>
  <c r="B64" i="11" l="1"/>
  <c r="OO23" i="2"/>
  <c r="OA121" s="1"/>
  <c r="MR69" l="1"/>
  <c r="MD167" s="1"/>
  <c r="MR68"/>
  <c r="MD166" s="1"/>
  <c r="MR53"/>
  <c r="MD151" s="1"/>
  <c r="MR31"/>
  <c r="MD129" s="1"/>
  <c r="MR28"/>
  <c r="MD126" s="1"/>
  <c r="MR24"/>
  <c r="MD122" s="1"/>
  <c r="MR23"/>
  <c r="MD121" s="1"/>
  <c r="MR21"/>
  <c r="MD119" s="1"/>
  <c r="MR22"/>
  <c r="MD120" s="1"/>
  <c r="MR25"/>
  <c r="MD123" s="1"/>
  <c r="MR20"/>
  <c r="MD118" s="1"/>
  <c r="MR26"/>
  <c r="MD124" s="1"/>
  <c r="MR27"/>
  <c r="MD125" s="1"/>
  <c r="MR29"/>
  <c r="MD127" s="1"/>
  <c r="MR30"/>
  <c r="MD128" s="1"/>
  <c r="MR32"/>
  <c r="MD130" s="1"/>
  <c r="MR33"/>
  <c r="MD131" s="1"/>
  <c r="MR34"/>
  <c r="MD132" s="1"/>
  <c r="MR35"/>
  <c r="MD133" s="1"/>
  <c r="MR36"/>
  <c r="MD134" s="1"/>
  <c r="MR37"/>
  <c r="MD135" s="1"/>
  <c r="MR38"/>
  <c r="MD136" s="1"/>
  <c r="MR39"/>
  <c r="MD137" s="1"/>
  <c r="MR40"/>
  <c r="MD138" s="1"/>
  <c r="MR41"/>
  <c r="MD139" s="1"/>
  <c r="MR42"/>
  <c r="MD140" s="1"/>
  <c r="MR43"/>
  <c r="MD141" s="1"/>
  <c r="MR44"/>
  <c r="MD142" s="1"/>
  <c r="MR45"/>
  <c r="MD143" s="1"/>
  <c r="MR46"/>
  <c r="MD144" s="1"/>
  <c r="MR47"/>
  <c r="MD145" s="1"/>
  <c r="MR48"/>
  <c r="MD146" s="1"/>
  <c r="MR49"/>
  <c r="MD147" s="1"/>
  <c r="MR50"/>
  <c r="MD148" s="1"/>
  <c r="MR51"/>
  <c r="MD149" s="1"/>
  <c r="MR52"/>
  <c r="MD150" s="1"/>
  <c r="MR54"/>
  <c r="MD152" s="1"/>
  <c r="MR55"/>
  <c r="MD153" s="1"/>
  <c r="MR56"/>
  <c r="MD154" s="1"/>
  <c r="MR57"/>
  <c r="MD155" s="1"/>
  <c r="MR58"/>
  <c r="MD156" s="1"/>
  <c r="MR59"/>
  <c r="MD157" s="1"/>
  <c r="MR60"/>
  <c r="MD158" s="1"/>
  <c r="MR61"/>
  <c r="MD159" s="1"/>
  <c r="MR62"/>
  <c r="MD160" s="1"/>
  <c r="MR63"/>
  <c r="MD161" s="1"/>
  <c r="MR64"/>
  <c r="MD162" s="1"/>
  <c r="MR65"/>
  <c r="MD163" s="1"/>
  <c r="MR66"/>
  <c r="MD164" s="1"/>
  <c r="MR67"/>
  <c r="MD165" s="1"/>
  <c r="MR70"/>
  <c r="MD168" s="1"/>
  <c r="MR71"/>
  <c r="MD169" s="1"/>
  <c r="MR72"/>
  <c r="MD170" s="1"/>
  <c r="MR73"/>
  <c r="MD171" s="1"/>
  <c r="MR74"/>
  <c r="MD172" s="1"/>
  <c r="MR75"/>
  <c r="MD173" s="1"/>
  <c r="MR76"/>
  <c r="MD174" s="1"/>
  <c r="MR77"/>
  <c r="MD175" s="1"/>
  <c r="MR78"/>
  <c r="MD176" s="1"/>
  <c r="MR79"/>
  <c r="MD177" s="1"/>
  <c r="MR80"/>
  <c r="MD178" s="1"/>
  <c r="MR81"/>
  <c r="MD179" s="1"/>
  <c r="MR82"/>
  <c r="MD180" s="1"/>
  <c r="MR83"/>
  <c r="MD181" s="1"/>
  <c r="MR84"/>
  <c r="MD182" s="1"/>
  <c r="MD183"/>
  <c r="MD184"/>
  <c r="MD185"/>
  <c r="MD186"/>
  <c r="MD187"/>
  <c r="MR18"/>
  <c r="MD116" s="1"/>
  <c r="ML13"/>
  <c r="LX190" s="1"/>
  <c r="ML14"/>
  <c r="LX191" s="1"/>
  <c r="ML15"/>
  <c r="LX192" s="1"/>
  <c r="ML16"/>
  <c r="LX193" s="1"/>
  <c r="ML17"/>
  <c r="LX194" s="1"/>
  <c r="ML18"/>
  <c r="LX195" s="1"/>
  <c r="ML19"/>
  <c r="LX196" s="1"/>
  <c r="ML20"/>
  <c r="LX197" s="1"/>
  <c r="ML21"/>
  <c r="LX198" s="1"/>
  <c r="ML22"/>
  <c r="LX199" s="1"/>
  <c r="ML23"/>
  <c r="LX200" s="1"/>
  <c r="ML24"/>
  <c r="LX201" s="1"/>
  <c r="ML25"/>
  <c r="LX202" s="1"/>
  <c r="ML26"/>
  <c r="LX203" s="1"/>
  <c r="ML27"/>
  <c r="LX204" s="1"/>
  <c r="ML28"/>
  <c r="LX205" s="1"/>
  <c r="ML29"/>
  <c r="LX206" s="1"/>
  <c r="ML30"/>
  <c r="LX207" s="1"/>
  <c r="ML31"/>
  <c r="LX208" s="1"/>
  <c r="ML32"/>
  <c r="LX209" s="1"/>
  <c r="ML33"/>
  <c r="LX210" s="1"/>
  <c r="ML34"/>
  <c r="LX211" s="1"/>
  <c r="ML35"/>
  <c r="LX212" s="1"/>
  <c r="ML36"/>
  <c r="LX213" s="1"/>
  <c r="ML37"/>
  <c r="LX214" s="1"/>
  <c r="ML38"/>
  <c r="LX215" s="1"/>
  <c r="ML39"/>
  <c r="LX216" s="1"/>
  <c r="ML40"/>
  <c r="LX217" s="1"/>
  <c r="ML41"/>
  <c r="LX218" s="1"/>
  <c r="ML42"/>
  <c r="LX219" s="1"/>
  <c r="ML43"/>
  <c r="LX220" s="1"/>
  <c r="ML44"/>
  <c r="LX221" s="1"/>
  <c r="ML45"/>
  <c r="LX222" s="1"/>
  <c r="ML46"/>
  <c r="LX223" s="1"/>
  <c r="ML47"/>
  <c r="LX224" s="1"/>
  <c r="ML48"/>
  <c r="LX225" s="1"/>
  <c r="ML49"/>
  <c r="LX226" s="1"/>
  <c r="ML50"/>
  <c r="LX227" s="1"/>
  <c r="ML51"/>
  <c r="LX228" s="1"/>
  <c r="ML52"/>
  <c r="LX229" s="1"/>
  <c r="ML53"/>
  <c r="LX230" s="1"/>
  <c r="ML54"/>
  <c r="LX231" s="1"/>
  <c r="ML55"/>
  <c r="LX232" s="1"/>
  <c r="ML56"/>
  <c r="LX233" s="1"/>
  <c r="ML57"/>
  <c r="LX234" s="1"/>
  <c r="ML58"/>
  <c r="LX235" s="1"/>
  <c r="ML59"/>
  <c r="LX236" s="1"/>
  <c r="ML60"/>
  <c r="LX237" s="1"/>
  <c r="ML61"/>
  <c r="LX238" s="1"/>
  <c r="ML62"/>
  <c r="LX239" s="1"/>
  <c r="ML63"/>
  <c r="LX240" s="1"/>
  <c r="ML64"/>
  <c r="LX241" s="1"/>
  <c r="ML65"/>
  <c r="LX242" s="1"/>
  <c r="ML66"/>
  <c r="LX243" s="1"/>
  <c r="ML67"/>
  <c r="LX244" s="1"/>
  <c r="ML68"/>
  <c r="LX245" s="1"/>
  <c r="ML69"/>
  <c r="LX246" s="1"/>
  <c r="ML70"/>
  <c r="LX247" s="1"/>
  <c r="ML71"/>
  <c r="LX248" s="1"/>
  <c r="ML72"/>
  <c r="LX249" s="1"/>
  <c r="ML73"/>
  <c r="LX250" s="1"/>
  <c r="ML74"/>
  <c r="LX251" s="1"/>
  <c r="ML75"/>
  <c r="LX252" s="1"/>
  <c r="ML76"/>
  <c r="LX253" s="1"/>
  <c r="ML77"/>
  <c r="LX254" s="1"/>
  <c r="ML78"/>
  <c r="LX255" s="1"/>
  <c r="ML79"/>
  <c r="LX256" s="1"/>
  <c r="ML80"/>
  <c r="LX257" s="1"/>
  <c r="ML81"/>
  <c r="LX258" s="1"/>
  <c r="ML82"/>
  <c r="LX259" s="1"/>
  <c r="ML83"/>
  <c r="LX260" s="1"/>
  <c r="ML84"/>
  <c r="LX261" s="1"/>
  <c r="LX262"/>
  <c r="LX263"/>
  <c r="LX264"/>
  <c r="LX265"/>
  <c r="LX266"/>
  <c r="LX267"/>
  <c r="MK13"/>
  <c r="LW111" s="1"/>
  <c r="MK14"/>
  <c r="LW112" s="1"/>
  <c r="MK15"/>
  <c r="LW113" s="1"/>
  <c r="MK16"/>
  <c r="LW114" s="1"/>
  <c r="MK17"/>
  <c r="LW115" s="1"/>
  <c r="MK18"/>
  <c r="LW116" s="1"/>
  <c r="MK19"/>
  <c r="LW117" s="1"/>
  <c r="MK20"/>
  <c r="LW118" s="1"/>
  <c r="MK21"/>
  <c r="LW119" s="1"/>
  <c r="MK22"/>
  <c r="LW120" s="1"/>
  <c r="MK23"/>
  <c r="LW121" s="1"/>
  <c r="MK24"/>
  <c r="LW122" s="1"/>
  <c r="MK25"/>
  <c r="LW123" s="1"/>
  <c r="MK26"/>
  <c r="LW124" s="1"/>
  <c r="MK27"/>
  <c r="LW125" s="1"/>
  <c r="MK28"/>
  <c r="LW126" s="1"/>
  <c r="MK29"/>
  <c r="LW127" s="1"/>
  <c r="MK30"/>
  <c r="LW128" s="1"/>
  <c r="MK31"/>
  <c r="LW129" s="1"/>
  <c r="MK32"/>
  <c r="LW130" s="1"/>
  <c r="MK33"/>
  <c r="LW131" s="1"/>
  <c r="MK34"/>
  <c r="LW132" s="1"/>
  <c r="MK35"/>
  <c r="LW133" s="1"/>
  <c r="MK36"/>
  <c r="LW134" s="1"/>
  <c r="MK37"/>
  <c r="LW135" s="1"/>
  <c r="MK38"/>
  <c r="LW136" s="1"/>
  <c r="MK39"/>
  <c r="LW137" s="1"/>
  <c r="MK40"/>
  <c r="LW138" s="1"/>
  <c r="MK41"/>
  <c r="LW139" s="1"/>
  <c r="MK42"/>
  <c r="LW140" s="1"/>
  <c r="MK43"/>
  <c r="LW141" s="1"/>
  <c r="MK44"/>
  <c r="LW142" s="1"/>
  <c r="MK45"/>
  <c r="LW143" s="1"/>
  <c r="MK46"/>
  <c r="LW144" s="1"/>
  <c r="MK47"/>
  <c r="LW145" s="1"/>
  <c r="MK48"/>
  <c r="LW146" s="1"/>
  <c r="MK49"/>
  <c r="LW147" s="1"/>
  <c r="MK50"/>
  <c r="LW148" s="1"/>
  <c r="MK51"/>
  <c r="LW149" s="1"/>
  <c r="MK52"/>
  <c r="LW150" s="1"/>
  <c r="MK53"/>
  <c r="LW151" s="1"/>
  <c r="MK54"/>
  <c r="LW152" s="1"/>
  <c r="MK55"/>
  <c r="LW153" s="1"/>
  <c r="MK56"/>
  <c r="LW154" s="1"/>
  <c r="MK57"/>
  <c r="LW155" s="1"/>
  <c r="MK58"/>
  <c r="LW156" s="1"/>
  <c r="MK59"/>
  <c r="LW157" s="1"/>
  <c r="MK60"/>
  <c r="LW158" s="1"/>
  <c r="MK61"/>
  <c r="LW159" s="1"/>
  <c r="MK62"/>
  <c r="LW160" s="1"/>
  <c r="MK63"/>
  <c r="LW161" s="1"/>
  <c r="MK64"/>
  <c r="LW162" s="1"/>
  <c r="MK65"/>
  <c r="LW163" s="1"/>
  <c r="MK66"/>
  <c r="LW164" s="1"/>
  <c r="MK67"/>
  <c r="LW165" s="1"/>
  <c r="MK68"/>
  <c r="LW166" s="1"/>
  <c r="MK69"/>
  <c r="LW167" s="1"/>
  <c r="MK70"/>
  <c r="LW168" s="1"/>
  <c r="MK71"/>
  <c r="LW169" s="1"/>
  <c r="MK72"/>
  <c r="LW170" s="1"/>
  <c r="MK73"/>
  <c r="LW171" s="1"/>
  <c r="MK74"/>
  <c r="LW172" s="1"/>
  <c r="MK75"/>
  <c r="LW173" s="1"/>
  <c r="MK76"/>
  <c r="LW174" s="1"/>
  <c r="MK77"/>
  <c r="LW175" s="1"/>
  <c r="MK78"/>
  <c r="LW176" s="1"/>
  <c r="MK79"/>
  <c r="LW177" s="1"/>
  <c r="MK80"/>
  <c r="LW178" s="1"/>
  <c r="MK81"/>
  <c r="LW179" s="1"/>
  <c r="MK82"/>
  <c r="LW180" s="1"/>
  <c r="MK83"/>
  <c r="LW181" s="1"/>
  <c r="MK84"/>
  <c r="LW182" s="1"/>
  <c r="LW183"/>
  <c r="LW184"/>
  <c r="LW185"/>
  <c r="LW186"/>
  <c r="LW187"/>
  <c r="LW188"/>
  <c r="ML12"/>
  <c r="LX189" s="1"/>
  <c r="MK12"/>
  <c r="LW110" s="1"/>
  <c r="KV28" l="1"/>
  <c r="KV205" s="1"/>
  <c r="KU28"/>
  <c r="KU126" s="1"/>
  <c r="KU187"/>
  <c r="KV84"/>
  <c r="KV261" s="1"/>
  <c r="KU69"/>
  <c r="KU167" s="1"/>
  <c r="KU63"/>
  <c r="KU161" s="1"/>
  <c r="KV53"/>
  <c r="KV230" s="1"/>
  <c r="KU53"/>
  <c r="KU151" s="1"/>
  <c r="JE16"/>
  <c r="JE114" s="1"/>
  <c r="JF16"/>
  <c r="JF193" s="1"/>
  <c r="JE17"/>
  <c r="JE115" s="1"/>
  <c r="JF17"/>
  <c r="JF194" s="1"/>
  <c r="JE18"/>
  <c r="JE116" s="1"/>
  <c r="JF18"/>
  <c r="JF195" s="1"/>
  <c r="JE19"/>
  <c r="JE117" s="1"/>
  <c r="JF19"/>
  <c r="JF196" s="1"/>
  <c r="JE20"/>
  <c r="JE118" s="1"/>
  <c r="JF20"/>
  <c r="JF197" s="1"/>
  <c r="JE21"/>
  <c r="JE119" s="1"/>
  <c r="JF21"/>
  <c r="JF198" s="1"/>
  <c r="JE22"/>
  <c r="JE120" s="1"/>
  <c r="JF22"/>
  <c r="JF199" s="1"/>
  <c r="JE23"/>
  <c r="JE121" s="1"/>
  <c r="JF23"/>
  <c r="JF200" s="1"/>
  <c r="JE24"/>
  <c r="JE122" s="1"/>
  <c r="JF24"/>
  <c r="JF201" s="1"/>
  <c r="JE25"/>
  <c r="JE123" s="1"/>
  <c r="JF25"/>
  <c r="JF202" s="1"/>
  <c r="JE26"/>
  <c r="JE124" s="1"/>
  <c r="JF26"/>
  <c r="JF203" s="1"/>
  <c r="JE27"/>
  <c r="JE125" s="1"/>
  <c r="JF27"/>
  <c r="JF204" s="1"/>
  <c r="JE28"/>
  <c r="JE126" s="1"/>
  <c r="JF28"/>
  <c r="JF205" s="1"/>
  <c r="JE29"/>
  <c r="JE127" s="1"/>
  <c r="JF29"/>
  <c r="JF206" s="1"/>
  <c r="JE30"/>
  <c r="JE128" s="1"/>
  <c r="JF30"/>
  <c r="JF207" s="1"/>
  <c r="JE31"/>
  <c r="JE129" s="1"/>
  <c r="JF31"/>
  <c r="JF208" s="1"/>
  <c r="JE32"/>
  <c r="JE130" s="1"/>
  <c r="JF32"/>
  <c r="JF209" s="1"/>
  <c r="JE33"/>
  <c r="JE131" s="1"/>
  <c r="JF33"/>
  <c r="JF210" s="1"/>
  <c r="JE34"/>
  <c r="JE132" s="1"/>
  <c r="JF34"/>
  <c r="JF211" s="1"/>
  <c r="JE35"/>
  <c r="JE133" s="1"/>
  <c r="JF35"/>
  <c r="JF212" s="1"/>
  <c r="JE36"/>
  <c r="JE134" s="1"/>
  <c r="JF36"/>
  <c r="JF213" s="1"/>
  <c r="JE37"/>
  <c r="JE135" s="1"/>
  <c r="JF37"/>
  <c r="JF214" s="1"/>
  <c r="JE38"/>
  <c r="JE136" s="1"/>
  <c r="JF38"/>
  <c r="JF215" s="1"/>
  <c r="JE39"/>
  <c r="JE137" s="1"/>
  <c r="JF39"/>
  <c r="JF216" s="1"/>
  <c r="JE40"/>
  <c r="JE138" s="1"/>
  <c r="JF40"/>
  <c r="JF217" s="1"/>
  <c r="JE41"/>
  <c r="JE139" s="1"/>
  <c r="JF41"/>
  <c r="JF218" s="1"/>
  <c r="JE42"/>
  <c r="JE140" s="1"/>
  <c r="JF42"/>
  <c r="JF219" s="1"/>
  <c r="JE43"/>
  <c r="JE141" s="1"/>
  <c r="JF43"/>
  <c r="JF220" s="1"/>
  <c r="JE44"/>
  <c r="JE142" s="1"/>
  <c r="JF44"/>
  <c r="JF221" s="1"/>
  <c r="JE45"/>
  <c r="JE143" s="1"/>
  <c r="JF45"/>
  <c r="JF222" s="1"/>
  <c r="JE46"/>
  <c r="JE144" s="1"/>
  <c r="JF46"/>
  <c r="JF223" s="1"/>
  <c r="JE47"/>
  <c r="JE145" s="1"/>
  <c r="JF47"/>
  <c r="JF224" s="1"/>
  <c r="JE48"/>
  <c r="JE146" s="1"/>
  <c r="JF48"/>
  <c r="JF225" s="1"/>
  <c r="JE49"/>
  <c r="JE147" s="1"/>
  <c r="JF49"/>
  <c r="JF226" s="1"/>
  <c r="JE50"/>
  <c r="JE148" s="1"/>
  <c r="JF50"/>
  <c r="JF227" s="1"/>
  <c r="JE51"/>
  <c r="JE149" s="1"/>
  <c r="JF51"/>
  <c r="JF228" s="1"/>
  <c r="JE52"/>
  <c r="JE150" s="1"/>
  <c r="JF52"/>
  <c r="JF229" s="1"/>
  <c r="JE53"/>
  <c r="JE151" s="1"/>
  <c r="JF53"/>
  <c r="JF230" s="1"/>
  <c r="JE54"/>
  <c r="JE152" s="1"/>
  <c r="JF54"/>
  <c r="JF231" s="1"/>
  <c r="JE55"/>
  <c r="JE153" s="1"/>
  <c r="JF55"/>
  <c r="JF232" s="1"/>
  <c r="JE56"/>
  <c r="JE154" s="1"/>
  <c r="JF56"/>
  <c r="JF233" s="1"/>
  <c r="JE57"/>
  <c r="JE155" s="1"/>
  <c r="JF57"/>
  <c r="JF234" s="1"/>
  <c r="JE58"/>
  <c r="JE156" s="1"/>
  <c r="JF58"/>
  <c r="JF235" s="1"/>
  <c r="JE59"/>
  <c r="JE157" s="1"/>
  <c r="JF59"/>
  <c r="JF236" s="1"/>
  <c r="JE60"/>
  <c r="JE158" s="1"/>
  <c r="JF60"/>
  <c r="JF237" s="1"/>
  <c r="JE61"/>
  <c r="JE159" s="1"/>
  <c r="JF61"/>
  <c r="JF238" s="1"/>
  <c r="JE62"/>
  <c r="JE160" s="1"/>
  <c r="JF62"/>
  <c r="JF239" s="1"/>
  <c r="JE63"/>
  <c r="JE161" s="1"/>
  <c r="JF63"/>
  <c r="JF240" s="1"/>
  <c r="JE64"/>
  <c r="JE162" s="1"/>
  <c r="JF64"/>
  <c r="JF241" s="1"/>
  <c r="JE65"/>
  <c r="JE163" s="1"/>
  <c r="JF65"/>
  <c r="JF242" s="1"/>
  <c r="JE66"/>
  <c r="JE164" s="1"/>
  <c r="JF66"/>
  <c r="JF243" s="1"/>
  <c r="JE67"/>
  <c r="JE165" s="1"/>
  <c r="JF67"/>
  <c r="JF244" s="1"/>
  <c r="JE68"/>
  <c r="JE166" s="1"/>
  <c r="JF68"/>
  <c r="JF245" s="1"/>
  <c r="JE69"/>
  <c r="JE167" s="1"/>
  <c r="JF69"/>
  <c r="JF246" s="1"/>
  <c r="JE70"/>
  <c r="JE168" s="1"/>
  <c r="JF70"/>
  <c r="JF247" s="1"/>
  <c r="JE71"/>
  <c r="JE169" s="1"/>
  <c r="JF71"/>
  <c r="JF248" s="1"/>
  <c r="JE72"/>
  <c r="JE170" s="1"/>
  <c r="JF72"/>
  <c r="JF249" s="1"/>
  <c r="JE73"/>
  <c r="JE171" s="1"/>
  <c r="JF73"/>
  <c r="JF250" s="1"/>
  <c r="JE74"/>
  <c r="JE172" s="1"/>
  <c r="JF74"/>
  <c r="JF251" s="1"/>
  <c r="JE75"/>
  <c r="JE173" s="1"/>
  <c r="JF75"/>
  <c r="JF252" s="1"/>
  <c r="JE76"/>
  <c r="JE174" s="1"/>
  <c r="JF76"/>
  <c r="JF253" s="1"/>
  <c r="JE77"/>
  <c r="JE175" s="1"/>
  <c r="JF77"/>
  <c r="JF254" s="1"/>
  <c r="JE78"/>
  <c r="JE176" s="1"/>
  <c r="JF78"/>
  <c r="JF255" s="1"/>
  <c r="JE79"/>
  <c r="JE177" s="1"/>
  <c r="JF79"/>
  <c r="JF256" s="1"/>
  <c r="JE80"/>
  <c r="JE178" s="1"/>
  <c r="JF80"/>
  <c r="JF257" s="1"/>
  <c r="JE81"/>
  <c r="JE179" s="1"/>
  <c r="JF81"/>
  <c r="JF258" s="1"/>
  <c r="JE82"/>
  <c r="JE180" s="1"/>
  <c r="JF82"/>
  <c r="JF259" s="1"/>
  <c r="JE83"/>
  <c r="JE181" s="1"/>
  <c r="JF83"/>
  <c r="JF260" s="1"/>
  <c r="JE84"/>
  <c r="JE182" s="1"/>
  <c r="JF84"/>
  <c r="JF261" s="1"/>
  <c r="JE183"/>
  <c r="JF262"/>
  <c r="JE184"/>
  <c r="JF263"/>
  <c r="JE185"/>
  <c r="JF264"/>
  <c r="JE186"/>
  <c r="JF265"/>
  <c r="JE187"/>
  <c r="JF266"/>
  <c r="JE188"/>
  <c r="JF267"/>
  <c r="JF15"/>
  <c r="JF192" s="1"/>
  <c r="JE15"/>
  <c r="JE113" s="1"/>
  <c r="IC184"/>
  <c r="FR73" l="1"/>
  <c r="FR171" s="1"/>
  <c r="FR68"/>
  <c r="FR166" s="1"/>
  <c r="FR40"/>
  <c r="FR138" s="1"/>
  <c r="FR23"/>
  <c r="FR121" s="1"/>
  <c r="FR21"/>
  <c r="FR119" s="1"/>
  <c r="FS13"/>
  <c r="FS190" s="1"/>
  <c r="EW69" l="1"/>
  <c r="EW167" s="1"/>
  <c r="EW62"/>
  <c r="EW160" s="1"/>
  <c r="EW57"/>
  <c r="EW155" s="1"/>
  <c r="EW58"/>
  <c r="EW156" s="1"/>
  <c r="EW59"/>
  <c r="EW157" s="1"/>
  <c r="EW60"/>
  <c r="EW158" s="1"/>
  <c r="EW61"/>
  <c r="EW159" s="1"/>
  <c r="EW63"/>
  <c r="EW161" s="1"/>
  <c r="EW64"/>
  <c r="EW162" s="1"/>
  <c r="EW65"/>
  <c r="EW163" s="1"/>
  <c r="EW52"/>
  <c r="EW150" s="1"/>
  <c r="EW42"/>
  <c r="EW140" s="1"/>
  <c r="FB3"/>
  <c r="CT246"/>
  <c r="CS167"/>
  <c r="CS138"/>
  <c r="CT195"/>
  <c r="BQ177" l="1"/>
  <c r="BQ171"/>
  <c r="BC179" l="1"/>
  <c r="DX58" i="4" l="1"/>
  <c r="DY58"/>
  <c r="DZ58"/>
  <c r="EA58"/>
  <c r="EB58"/>
  <c r="EC58"/>
  <c r="ED58"/>
  <c r="EE58"/>
  <c r="EF58"/>
  <c r="EG58"/>
  <c r="EH58"/>
  <c r="EI58"/>
  <c r="EJ58"/>
  <c r="B81" i="9"/>
  <c r="D3" i="2" l="1"/>
  <c r="J2" i="4"/>
  <c r="F12" i="2" l="1"/>
  <c r="F110" s="1"/>
  <c r="A81" i="3"/>
  <c r="A83"/>
  <c r="A82"/>
  <c r="A80"/>
  <c r="QQ100" i="2"/>
  <c r="QJ100"/>
  <c r="PO100"/>
  <c r="PA100"/>
  <c r="NY100"/>
  <c r="NK100"/>
  <c r="MW100"/>
  <c r="MB100"/>
  <c r="KE100"/>
  <c r="JX100"/>
  <c r="IH100"/>
  <c r="HT100"/>
  <c r="QQ106"/>
  <c r="QJ106"/>
  <c r="PO106"/>
  <c r="PA106"/>
  <c r="NY106"/>
  <c r="NK106"/>
  <c r="MW106"/>
  <c r="MB106"/>
  <c r="KE106"/>
  <c r="JX106"/>
  <c r="IH106"/>
  <c r="HT106"/>
  <c r="L103"/>
  <c r="L104"/>
  <c r="L98"/>
  <c r="L99"/>
  <c r="S104"/>
  <c r="S103"/>
  <c r="S102"/>
  <c r="T99"/>
  <c r="S99"/>
  <c r="Z104"/>
  <c r="Z103"/>
  <c r="Z99"/>
  <c r="Z98"/>
  <c r="Z97"/>
  <c r="AA97"/>
  <c r="QQ95"/>
  <c r="QJ95"/>
  <c r="PO95"/>
  <c r="PA95"/>
  <c r="NY95"/>
  <c r="NK95"/>
  <c r="MW95"/>
  <c r="MB95"/>
  <c r="KE95"/>
  <c r="JX95"/>
  <c r="IH95"/>
  <c r="HT95"/>
  <c r="QQ93"/>
  <c r="QJ93"/>
  <c r="PO93"/>
  <c r="PA93"/>
  <c r="NY93"/>
  <c r="NK93"/>
  <c r="MW93"/>
  <c r="MB93"/>
  <c r="KE93"/>
  <c r="JX93"/>
  <c r="IH93"/>
  <c r="HT93"/>
  <c r="G99"/>
  <c r="E99" s="1"/>
  <c r="G98"/>
  <c r="E98" s="1"/>
  <c r="G97"/>
  <c r="E97" s="1"/>
  <c r="G96"/>
  <c r="E96" s="1"/>
  <c r="I77"/>
  <c r="J46" i="4" s="1"/>
  <c r="EF3" l="1"/>
  <c r="EB3"/>
  <c r="DX3"/>
  <c r="EJ3"/>
  <c r="EI3"/>
  <c r="EE3"/>
  <c r="EA3"/>
  <c r="EC3"/>
  <c r="ED3"/>
  <c r="EG3"/>
  <c r="DY3"/>
  <c r="EH3"/>
  <c r="DZ3"/>
  <c r="DX79"/>
  <c r="EB79"/>
  <c r="EF79"/>
  <c r="EA79"/>
  <c r="EE79"/>
  <c r="EI79"/>
  <c r="EJ79"/>
  <c r="DZ79"/>
  <c r="ED79"/>
  <c r="EH79"/>
  <c r="DY79"/>
  <c r="EC79"/>
  <c r="EG79"/>
  <c r="DX75"/>
  <c r="EB75"/>
  <c r="EF75"/>
  <c r="EA75"/>
  <c r="EE75"/>
  <c r="EI75"/>
  <c r="EJ75"/>
  <c r="DZ75"/>
  <c r="ED75"/>
  <c r="EH75"/>
  <c r="DY75"/>
  <c r="EC75"/>
  <c r="EG75"/>
  <c r="DX71"/>
  <c r="EB71"/>
  <c r="EF71"/>
  <c r="EA71"/>
  <c r="EE71"/>
  <c r="EI71"/>
  <c r="EJ71"/>
  <c r="DZ71"/>
  <c r="ED71"/>
  <c r="EH71"/>
  <c r="DY71"/>
  <c r="EC71"/>
  <c r="EG71"/>
  <c r="DX67"/>
  <c r="EB67"/>
  <c r="EF67"/>
  <c r="EA67"/>
  <c r="EE67"/>
  <c r="EI67"/>
  <c r="EJ67"/>
  <c r="DZ67"/>
  <c r="ED67"/>
  <c r="EH67"/>
  <c r="DY67"/>
  <c r="EC67"/>
  <c r="EG67"/>
  <c r="DX63"/>
  <c r="EB63"/>
  <c r="EF63"/>
  <c r="EA63"/>
  <c r="EE63"/>
  <c r="EI63"/>
  <c r="EJ63"/>
  <c r="DZ63"/>
  <c r="ED63"/>
  <c r="EH63"/>
  <c r="DY63"/>
  <c r="EC63"/>
  <c r="EG63"/>
  <c r="DX59"/>
  <c r="EB59"/>
  <c r="EF59"/>
  <c r="EA59"/>
  <c r="EE59"/>
  <c r="EI59"/>
  <c r="EJ59"/>
  <c r="DZ59"/>
  <c r="ED59"/>
  <c r="EH59"/>
  <c r="DY59"/>
  <c r="EC59"/>
  <c r="EG59"/>
  <c r="DX54"/>
  <c r="EB54"/>
  <c r="EF54"/>
  <c r="EA54"/>
  <c r="EE54"/>
  <c r="EI54"/>
  <c r="EJ54"/>
  <c r="DZ54"/>
  <c r="ED54"/>
  <c r="EH54"/>
  <c r="DY54"/>
  <c r="EC54"/>
  <c r="EG54"/>
  <c r="DY50"/>
  <c r="EB50"/>
  <c r="EF50"/>
  <c r="EA50"/>
  <c r="EE50"/>
  <c r="EI50"/>
  <c r="EJ50"/>
  <c r="DZ50"/>
  <c r="ED50"/>
  <c r="EH50"/>
  <c r="DX50"/>
  <c r="EC50"/>
  <c r="EG50"/>
  <c r="DY46"/>
  <c r="EC46"/>
  <c r="EG46"/>
  <c r="DX46"/>
  <c r="EB46"/>
  <c r="EF46"/>
  <c r="EA46"/>
  <c r="EE46"/>
  <c r="EI46"/>
  <c r="EJ46"/>
  <c r="DZ46"/>
  <c r="ED46"/>
  <c r="EH46"/>
  <c r="DY42"/>
  <c r="EC42"/>
  <c r="EG42"/>
  <c r="DX42"/>
  <c r="EB42"/>
  <c r="EF42"/>
  <c r="EA42"/>
  <c r="EE42"/>
  <c r="EI42"/>
  <c r="EJ42"/>
  <c r="DZ42"/>
  <c r="ED42"/>
  <c r="EH42"/>
  <c r="DY38"/>
  <c r="EC38"/>
  <c r="EG38"/>
  <c r="DX38"/>
  <c r="EB38"/>
  <c r="EF38"/>
  <c r="EA38"/>
  <c r="EE38"/>
  <c r="EI38"/>
  <c r="EJ38"/>
  <c r="DZ38"/>
  <c r="ED38"/>
  <c r="EH38"/>
  <c r="DY34"/>
  <c r="EC34"/>
  <c r="DZ34"/>
  <c r="EB34"/>
  <c r="EG34"/>
  <c r="EA34"/>
  <c r="EF34"/>
  <c r="DX34"/>
  <c r="EE34"/>
  <c r="EI34"/>
  <c r="EJ34"/>
  <c r="ED34"/>
  <c r="EH34"/>
  <c r="DY30"/>
  <c r="EC30"/>
  <c r="EG30"/>
  <c r="DX30"/>
  <c r="EB30"/>
  <c r="EF30"/>
  <c r="EA30"/>
  <c r="EE30"/>
  <c r="EI30"/>
  <c r="EJ30"/>
  <c r="DZ30"/>
  <c r="ED30"/>
  <c r="EH30"/>
  <c r="DY26"/>
  <c r="EC26"/>
  <c r="EG26"/>
  <c r="DX26"/>
  <c r="EB26"/>
  <c r="EF26"/>
  <c r="EA26"/>
  <c r="EE26"/>
  <c r="EI26"/>
  <c r="EJ26"/>
  <c r="DZ26"/>
  <c r="ED26"/>
  <c r="EH26"/>
  <c r="DY22"/>
  <c r="EC22"/>
  <c r="EG22"/>
  <c r="DX22"/>
  <c r="EB22"/>
  <c r="EF22"/>
  <c r="EA22"/>
  <c r="EE22"/>
  <c r="EI22"/>
  <c r="EJ22"/>
  <c r="DZ22"/>
  <c r="ED22"/>
  <c r="EH22"/>
  <c r="DY18"/>
  <c r="EC18"/>
  <c r="EG18"/>
  <c r="DX18"/>
  <c r="EB18"/>
  <c r="EF18"/>
  <c r="EA18"/>
  <c r="EI18"/>
  <c r="DZ18"/>
  <c r="EH18"/>
  <c r="EE18"/>
  <c r="EJ18"/>
  <c r="ED18"/>
  <c r="DY14"/>
  <c r="EC14"/>
  <c r="EG14"/>
  <c r="DX14"/>
  <c r="EB14"/>
  <c r="EF14"/>
  <c r="EA14"/>
  <c r="EE14"/>
  <c r="EI14"/>
  <c r="EJ14"/>
  <c r="DZ14"/>
  <c r="ED14"/>
  <c r="EH14"/>
  <c r="DY10"/>
  <c r="EC10"/>
  <c r="EG10"/>
  <c r="DX10"/>
  <c r="EB10"/>
  <c r="EF10"/>
  <c r="EA10"/>
  <c r="EE10"/>
  <c r="EI10"/>
  <c r="EJ10"/>
  <c r="DZ10"/>
  <c r="ED10"/>
  <c r="EH10"/>
  <c r="DY6"/>
  <c r="EC6"/>
  <c r="EG6"/>
  <c r="DX6"/>
  <c r="EB6"/>
  <c r="EF6"/>
  <c r="EA6"/>
  <c r="EE6"/>
  <c r="EI6"/>
  <c r="EJ6"/>
  <c r="DZ6"/>
  <c r="ED6"/>
  <c r="EH6"/>
  <c r="DX80"/>
  <c r="EB80"/>
  <c r="EF80"/>
  <c r="EA80"/>
  <c r="EE80"/>
  <c r="EI80"/>
  <c r="EJ80"/>
  <c r="DZ80"/>
  <c r="ED80"/>
  <c r="EH80"/>
  <c r="DY80"/>
  <c r="EC80"/>
  <c r="EG80"/>
  <c r="DX76"/>
  <c r="EB76"/>
  <c r="EF76"/>
  <c r="EA76"/>
  <c r="EE76"/>
  <c r="EI76"/>
  <c r="EJ76"/>
  <c r="DZ76"/>
  <c r="ED76"/>
  <c r="EH76"/>
  <c r="DY76"/>
  <c r="EC76"/>
  <c r="EG76"/>
  <c r="DX72"/>
  <c r="EB72"/>
  <c r="EF72"/>
  <c r="EA72"/>
  <c r="EE72"/>
  <c r="EI72"/>
  <c r="EJ72"/>
  <c r="DZ72"/>
  <c r="ED72"/>
  <c r="EH72"/>
  <c r="DY72"/>
  <c r="EC72"/>
  <c r="EG72"/>
  <c r="DX68"/>
  <c r="EB68"/>
  <c r="EF68"/>
  <c r="EA68"/>
  <c r="EE68"/>
  <c r="EI68"/>
  <c r="EJ68"/>
  <c r="DZ68"/>
  <c r="ED68"/>
  <c r="EH68"/>
  <c r="DY68"/>
  <c r="EC68"/>
  <c r="EG68"/>
  <c r="DX64"/>
  <c r="EB64"/>
  <c r="EF64"/>
  <c r="EA64"/>
  <c r="EE64"/>
  <c r="EI64"/>
  <c r="EJ64"/>
  <c r="DZ64"/>
  <c r="ED64"/>
  <c r="EH64"/>
  <c r="DY64"/>
  <c r="EC64"/>
  <c r="EG64"/>
  <c r="DX60"/>
  <c r="EB60"/>
  <c r="EF60"/>
  <c r="EA60"/>
  <c r="EE60"/>
  <c r="EI60"/>
  <c r="EJ60"/>
  <c r="DZ60"/>
  <c r="ED60"/>
  <c r="EH60"/>
  <c r="DY60"/>
  <c r="EC60"/>
  <c r="EG60"/>
  <c r="DX55"/>
  <c r="EB55"/>
  <c r="EF55"/>
  <c r="EA55"/>
  <c r="EE55"/>
  <c r="EI55"/>
  <c r="EJ55"/>
  <c r="EJ89" s="1"/>
  <c r="DZ55"/>
  <c r="ED55"/>
  <c r="EH55"/>
  <c r="DY55"/>
  <c r="EC55"/>
  <c r="EG55"/>
  <c r="DX51"/>
  <c r="EB51"/>
  <c r="EF51"/>
  <c r="EA51"/>
  <c r="EE51"/>
  <c r="EI51"/>
  <c r="EJ51"/>
  <c r="DZ51"/>
  <c r="ED51"/>
  <c r="EH51"/>
  <c r="DY51"/>
  <c r="EC51"/>
  <c r="EG51"/>
  <c r="DY47"/>
  <c r="EC47"/>
  <c r="EG47"/>
  <c r="DX47"/>
  <c r="EB47"/>
  <c r="EF47"/>
  <c r="EA47"/>
  <c r="EE47"/>
  <c r="EI47"/>
  <c r="EJ47"/>
  <c r="EH47"/>
  <c r="ED47"/>
  <c r="DZ47"/>
  <c r="DY43"/>
  <c r="EC43"/>
  <c r="EG43"/>
  <c r="DX43"/>
  <c r="EB43"/>
  <c r="EF43"/>
  <c r="EA43"/>
  <c r="EE43"/>
  <c r="EI43"/>
  <c r="EJ43"/>
  <c r="DZ43"/>
  <c r="ED43"/>
  <c r="EH43"/>
  <c r="DY39"/>
  <c r="EC39"/>
  <c r="EG39"/>
  <c r="DX39"/>
  <c r="EB39"/>
  <c r="EF39"/>
  <c r="EA39"/>
  <c r="EE39"/>
  <c r="EI39"/>
  <c r="EJ39"/>
  <c r="DZ39"/>
  <c r="ED39"/>
  <c r="EH39"/>
  <c r="DY35"/>
  <c r="EC35"/>
  <c r="EG35"/>
  <c r="DX35"/>
  <c r="EB35"/>
  <c r="EF35"/>
  <c r="EA35"/>
  <c r="EE35"/>
  <c r="EI35"/>
  <c r="EJ35"/>
  <c r="DZ35"/>
  <c r="ED35"/>
  <c r="EH35"/>
  <c r="DY31"/>
  <c r="EC31"/>
  <c r="EG31"/>
  <c r="DX31"/>
  <c r="EB31"/>
  <c r="EF31"/>
  <c r="EA31"/>
  <c r="EE31"/>
  <c r="EI31"/>
  <c r="EJ31"/>
  <c r="DZ31"/>
  <c r="ED31"/>
  <c r="EH31"/>
  <c r="DY27"/>
  <c r="EC27"/>
  <c r="EG27"/>
  <c r="DX27"/>
  <c r="EB27"/>
  <c r="EF27"/>
  <c r="EA27"/>
  <c r="EE27"/>
  <c r="EI27"/>
  <c r="EJ27"/>
  <c r="DZ27"/>
  <c r="ED27"/>
  <c r="EH27"/>
  <c r="DY23"/>
  <c r="EC23"/>
  <c r="EG23"/>
  <c r="DX23"/>
  <c r="EB23"/>
  <c r="EF23"/>
  <c r="EA23"/>
  <c r="EE23"/>
  <c r="EI23"/>
  <c r="EJ23"/>
  <c r="DZ23"/>
  <c r="ED23"/>
  <c r="EH23"/>
  <c r="DY19"/>
  <c r="EC19"/>
  <c r="EG19"/>
  <c r="DX19"/>
  <c r="EB19"/>
  <c r="EF19"/>
  <c r="EA19"/>
  <c r="EE19"/>
  <c r="EI19"/>
  <c r="EJ19"/>
  <c r="DZ19"/>
  <c r="ED19"/>
  <c r="EH19"/>
  <c r="DY15"/>
  <c r="EC15"/>
  <c r="EG15"/>
  <c r="DX15"/>
  <c r="EB15"/>
  <c r="EF15"/>
  <c r="EA15"/>
  <c r="EE15"/>
  <c r="EI15"/>
  <c r="EJ15"/>
  <c r="DZ15"/>
  <c r="ED15"/>
  <c r="EH15"/>
  <c r="DY11"/>
  <c r="EC11"/>
  <c r="EG11"/>
  <c r="DX11"/>
  <c r="EB11"/>
  <c r="EF11"/>
  <c r="EA11"/>
  <c r="EE11"/>
  <c r="EI11"/>
  <c r="EJ11"/>
  <c r="DZ11"/>
  <c r="ED11"/>
  <c r="EH11"/>
  <c r="DY7"/>
  <c r="EC7"/>
  <c r="EG7"/>
  <c r="DX7"/>
  <c r="EB7"/>
  <c r="EF7"/>
  <c r="EA7"/>
  <c r="EE7"/>
  <c r="EI7"/>
  <c r="EJ7"/>
  <c r="DZ7"/>
  <c r="ED7"/>
  <c r="EH7"/>
  <c r="DX81"/>
  <c r="EB81"/>
  <c r="EF81"/>
  <c r="DY81"/>
  <c r="EC81"/>
  <c r="EG81"/>
  <c r="EA81"/>
  <c r="EI81"/>
  <c r="DZ81"/>
  <c r="EH81"/>
  <c r="EE81"/>
  <c r="EJ81"/>
  <c r="ED81"/>
  <c r="DX77"/>
  <c r="EB77"/>
  <c r="EF77"/>
  <c r="EA77"/>
  <c r="EE77"/>
  <c r="EI77"/>
  <c r="EJ77"/>
  <c r="DZ77"/>
  <c r="ED77"/>
  <c r="EH77"/>
  <c r="DY77"/>
  <c r="EC77"/>
  <c r="EG77"/>
  <c r="DX73"/>
  <c r="EB73"/>
  <c r="EF73"/>
  <c r="EA73"/>
  <c r="EE73"/>
  <c r="EI73"/>
  <c r="EJ73"/>
  <c r="DZ73"/>
  <c r="ED73"/>
  <c r="EH73"/>
  <c r="DY73"/>
  <c r="EC73"/>
  <c r="EG73"/>
  <c r="DX69"/>
  <c r="EB69"/>
  <c r="EF69"/>
  <c r="EA69"/>
  <c r="EA85" s="1"/>
  <c r="EE69"/>
  <c r="EE85" s="1"/>
  <c r="EI69"/>
  <c r="EI85" s="1"/>
  <c r="EJ69"/>
  <c r="EJ85" s="1"/>
  <c r="DZ69"/>
  <c r="DZ85" s="1"/>
  <c r="ED69"/>
  <c r="EH69"/>
  <c r="DY69"/>
  <c r="EC69"/>
  <c r="EG69"/>
  <c r="DX65"/>
  <c r="EB65"/>
  <c r="EF65"/>
  <c r="EA65"/>
  <c r="EE65"/>
  <c r="EI65"/>
  <c r="EJ65"/>
  <c r="DZ65"/>
  <c r="ED65"/>
  <c r="EH65"/>
  <c r="DY65"/>
  <c r="EC65"/>
  <c r="EG65"/>
  <c r="DX61"/>
  <c r="EB61"/>
  <c r="EF61"/>
  <c r="EA61"/>
  <c r="EE61"/>
  <c r="EI61"/>
  <c r="EJ61"/>
  <c r="DZ61"/>
  <c r="ED61"/>
  <c r="EH61"/>
  <c r="DY61"/>
  <c r="EC61"/>
  <c r="EG61"/>
  <c r="DX56"/>
  <c r="EB56"/>
  <c r="EF56"/>
  <c r="EA56"/>
  <c r="EE56"/>
  <c r="EI56"/>
  <c r="EJ56"/>
  <c r="DZ56"/>
  <c r="ED56"/>
  <c r="EH56"/>
  <c r="DY56"/>
  <c r="EC56"/>
  <c r="EG56"/>
  <c r="DX52"/>
  <c r="EB52"/>
  <c r="EF52"/>
  <c r="EA52"/>
  <c r="EE52"/>
  <c r="EI52"/>
  <c r="EJ52"/>
  <c r="DZ52"/>
  <c r="ED52"/>
  <c r="EH52"/>
  <c r="DY52"/>
  <c r="EC52"/>
  <c r="EG52"/>
  <c r="DY48"/>
  <c r="EC48"/>
  <c r="EG48"/>
  <c r="DX48"/>
  <c r="EB48"/>
  <c r="EF48"/>
  <c r="EA48"/>
  <c r="EE48"/>
  <c r="EI48"/>
  <c r="EJ48"/>
  <c r="EH48"/>
  <c r="ED48"/>
  <c r="DZ48"/>
  <c r="DY44"/>
  <c r="EC44"/>
  <c r="EG44"/>
  <c r="DX44"/>
  <c r="EB44"/>
  <c r="EF44"/>
  <c r="EA44"/>
  <c r="EE44"/>
  <c r="EI44"/>
  <c r="EJ44"/>
  <c r="DZ44"/>
  <c r="ED44"/>
  <c r="EH44"/>
  <c r="DY40"/>
  <c r="EC40"/>
  <c r="EG40"/>
  <c r="DX40"/>
  <c r="EB40"/>
  <c r="EF40"/>
  <c r="EA40"/>
  <c r="EE40"/>
  <c r="EI40"/>
  <c r="EJ40"/>
  <c r="DZ40"/>
  <c r="ED40"/>
  <c r="EH40"/>
  <c r="DY36"/>
  <c r="EC36"/>
  <c r="EG36"/>
  <c r="DX36"/>
  <c r="EB36"/>
  <c r="EF36"/>
  <c r="EA36"/>
  <c r="EE36"/>
  <c r="EI36"/>
  <c r="EJ36"/>
  <c r="DZ36"/>
  <c r="ED36"/>
  <c r="EH36"/>
  <c r="DY32"/>
  <c r="EC32"/>
  <c r="EG32"/>
  <c r="DX32"/>
  <c r="EB32"/>
  <c r="EF32"/>
  <c r="EA32"/>
  <c r="EE32"/>
  <c r="EI32"/>
  <c r="EJ32"/>
  <c r="DZ32"/>
  <c r="ED32"/>
  <c r="EH32"/>
  <c r="DY28"/>
  <c r="EC28"/>
  <c r="EG28"/>
  <c r="DX28"/>
  <c r="EB28"/>
  <c r="EF28"/>
  <c r="EA28"/>
  <c r="EE28"/>
  <c r="EI28"/>
  <c r="EJ28"/>
  <c r="DZ28"/>
  <c r="ED28"/>
  <c r="EH28"/>
  <c r="DY24"/>
  <c r="EC24"/>
  <c r="EG24"/>
  <c r="DX24"/>
  <c r="EB24"/>
  <c r="EF24"/>
  <c r="EA24"/>
  <c r="EE24"/>
  <c r="EI24"/>
  <c r="EJ24"/>
  <c r="DZ24"/>
  <c r="ED24"/>
  <c r="EH24"/>
  <c r="DY20"/>
  <c r="EC20"/>
  <c r="EG20"/>
  <c r="DX20"/>
  <c r="EB20"/>
  <c r="EF20"/>
  <c r="EA20"/>
  <c r="EE20"/>
  <c r="EI20"/>
  <c r="EJ20"/>
  <c r="DZ20"/>
  <c r="ED20"/>
  <c r="EH20"/>
  <c r="DY16"/>
  <c r="EC16"/>
  <c r="EG16"/>
  <c r="DX16"/>
  <c r="EB16"/>
  <c r="EF16"/>
  <c r="EA16"/>
  <c r="EE16"/>
  <c r="EI16"/>
  <c r="EJ16"/>
  <c r="DZ16"/>
  <c r="ED16"/>
  <c r="EH16"/>
  <c r="DY12"/>
  <c r="EC12"/>
  <c r="EG12"/>
  <c r="DX12"/>
  <c r="EB12"/>
  <c r="EF12"/>
  <c r="EA12"/>
  <c r="EE12"/>
  <c r="EI12"/>
  <c r="EJ12"/>
  <c r="DZ12"/>
  <c r="ED12"/>
  <c r="EH12"/>
  <c r="DY8"/>
  <c r="EC8"/>
  <c r="EG8"/>
  <c r="EG90" s="1"/>
  <c r="DX8"/>
  <c r="EB8"/>
  <c r="EF8"/>
  <c r="EF90" s="1"/>
  <c r="EA8"/>
  <c r="EE8"/>
  <c r="EI8"/>
  <c r="EJ8"/>
  <c r="EJ90" s="1"/>
  <c r="DZ8"/>
  <c r="ED8"/>
  <c r="EH8"/>
  <c r="DY4"/>
  <c r="EC4"/>
  <c r="EG4"/>
  <c r="DX4"/>
  <c r="EB4"/>
  <c r="EF4"/>
  <c r="EA4"/>
  <c r="EE4"/>
  <c r="EI4"/>
  <c r="EJ4"/>
  <c r="DZ4"/>
  <c r="ED4"/>
  <c r="EH4"/>
  <c r="DX78"/>
  <c r="EB78"/>
  <c r="EB86" s="1"/>
  <c r="EF78"/>
  <c r="EA78"/>
  <c r="EE78"/>
  <c r="EI78"/>
  <c r="EI86" s="1"/>
  <c r="EJ78"/>
  <c r="EJ86" s="1"/>
  <c r="DZ78"/>
  <c r="DZ86" s="1"/>
  <c r="ED78"/>
  <c r="EH78"/>
  <c r="DY78"/>
  <c r="EC78"/>
  <c r="EG78"/>
  <c r="DX74"/>
  <c r="EB74"/>
  <c r="EF74"/>
  <c r="EA74"/>
  <c r="EE74"/>
  <c r="EI74"/>
  <c r="EJ74"/>
  <c r="DZ74"/>
  <c r="ED74"/>
  <c r="EH74"/>
  <c r="DY74"/>
  <c r="EC74"/>
  <c r="EG74"/>
  <c r="DX70"/>
  <c r="EB70"/>
  <c r="EF70"/>
  <c r="EA70"/>
  <c r="EE70"/>
  <c r="EI70"/>
  <c r="EJ70"/>
  <c r="DZ70"/>
  <c r="ED70"/>
  <c r="EH70"/>
  <c r="DY70"/>
  <c r="EC70"/>
  <c r="EG70"/>
  <c r="DX66"/>
  <c r="EB66"/>
  <c r="EF66"/>
  <c r="EA66"/>
  <c r="EE66"/>
  <c r="EI66"/>
  <c r="EJ66"/>
  <c r="DZ66"/>
  <c r="ED66"/>
  <c r="EH66"/>
  <c r="DY66"/>
  <c r="EC66"/>
  <c r="EG66"/>
  <c r="DX62"/>
  <c r="EB62"/>
  <c r="EF62"/>
  <c r="EA62"/>
  <c r="EE62"/>
  <c r="EI62"/>
  <c r="EJ62"/>
  <c r="DZ62"/>
  <c r="ED62"/>
  <c r="EH62"/>
  <c r="DY62"/>
  <c r="EC62"/>
  <c r="EG62"/>
  <c r="DX57"/>
  <c r="EB57"/>
  <c r="EF57"/>
  <c r="EA57"/>
  <c r="EE57"/>
  <c r="EI57"/>
  <c r="EJ57"/>
  <c r="DZ57"/>
  <c r="ED57"/>
  <c r="EH57"/>
  <c r="DY57"/>
  <c r="EC57"/>
  <c r="EG57"/>
  <c r="DX53"/>
  <c r="EB53"/>
  <c r="EF53"/>
  <c r="EA53"/>
  <c r="EE53"/>
  <c r="EI53"/>
  <c r="EJ53"/>
  <c r="EJ91" s="1"/>
  <c r="DZ53"/>
  <c r="ED53"/>
  <c r="EH53"/>
  <c r="DY53"/>
  <c r="EC53"/>
  <c r="EG53"/>
  <c r="DY49"/>
  <c r="EC49"/>
  <c r="EG49"/>
  <c r="EG87" s="1"/>
  <c r="EA49"/>
  <c r="EA87" s="1"/>
  <c r="EE49"/>
  <c r="EE87" s="1"/>
  <c r="EI49"/>
  <c r="EI87" s="1"/>
  <c r="EJ49"/>
  <c r="EJ87" s="1"/>
  <c r="DX49"/>
  <c r="DX87" s="1"/>
  <c r="EF49"/>
  <c r="EF87" s="1"/>
  <c r="ED49"/>
  <c r="EB49"/>
  <c r="EB87" s="1"/>
  <c r="DZ49"/>
  <c r="EH49"/>
  <c r="DY45"/>
  <c r="EC45"/>
  <c r="EG45"/>
  <c r="DX45"/>
  <c r="EB45"/>
  <c r="EF45"/>
  <c r="EA45"/>
  <c r="EE45"/>
  <c r="EI45"/>
  <c r="EJ45"/>
  <c r="DZ45"/>
  <c r="ED45"/>
  <c r="EH45"/>
  <c r="DY41"/>
  <c r="EC41"/>
  <c r="EG41"/>
  <c r="DX41"/>
  <c r="EB41"/>
  <c r="EF41"/>
  <c r="EA41"/>
  <c r="EE41"/>
  <c r="EI41"/>
  <c r="EJ41"/>
  <c r="DZ41"/>
  <c r="ED41"/>
  <c r="EH41"/>
  <c r="DY37"/>
  <c r="EC37"/>
  <c r="EG37"/>
  <c r="DX37"/>
  <c r="EB37"/>
  <c r="EF37"/>
  <c r="EA37"/>
  <c r="EE37"/>
  <c r="EI37"/>
  <c r="EJ37"/>
  <c r="DZ37"/>
  <c r="ED37"/>
  <c r="EH37"/>
  <c r="DY33"/>
  <c r="EC33"/>
  <c r="EG33"/>
  <c r="DX33"/>
  <c r="EB33"/>
  <c r="EF33"/>
  <c r="EA33"/>
  <c r="EE33"/>
  <c r="EI33"/>
  <c r="EJ33"/>
  <c r="DZ33"/>
  <c r="ED33"/>
  <c r="EH33"/>
  <c r="DY29"/>
  <c r="EC29"/>
  <c r="EG29"/>
  <c r="DX29"/>
  <c r="EB29"/>
  <c r="EF29"/>
  <c r="EA29"/>
  <c r="EE29"/>
  <c r="EI29"/>
  <c r="EJ29"/>
  <c r="DZ29"/>
  <c r="ED29"/>
  <c r="EH29"/>
  <c r="DY25"/>
  <c r="EC25"/>
  <c r="EG25"/>
  <c r="DX25"/>
  <c r="DX88" s="1"/>
  <c r="EB25"/>
  <c r="EF25"/>
  <c r="EA25"/>
  <c r="EE25"/>
  <c r="EI25"/>
  <c r="EI88" s="1"/>
  <c r="EJ25"/>
  <c r="DZ25"/>
  <c r="ED25"/>
  <c r="EH25"/>
  <c r="DY21"/>
  <c r="EC21"/>
  <c r="EG21"/>
  <c r="DX21"/>
  <c r="EB21"/>
  <c r="EF21"/>
  <c r="EA21"/>
  <c r="EE21"/>
  <c r="EI21"/>
  <c r="EJ21"/>
  <c r="DZ21"/>
  <c r="ED21"/>
  <c r="EH21"/>
  <c r="DY17"/>
  <c r="EC17"/>
  <c r="EG17"/>
  <c r="DX17"/>
  <c r="EB17"/>
  <c r="EF17"/>
  <c r="EA17"/>
  <c r="EE17"/>
  <c r="EI17"/>
  <c r="EJ17"/>
  <c r="DZ17"/>
  <c r="ED17"/>
  <c r="EH17"/>
  <c r="DY13"/>
  <c r="EC13"/>
  <c r="EG13"/>
  <c r="DX13"/>
  <c r="EB13"/>
  <c r="EF13"/>
  <c r="EA13"/>
  <c r="EE13"/>
  <c r="EI13"/>
  <c r="EJ13"/>
  <c r="DZ13"/>
  <c r="ED13"/>
  <c r="EH13"/>
  <c r="DY9"/>
  <c r="EC9"/>
  <c r="EG9"/>
  <c r="DX9"/>
  <c r="EB9"/>
  <c r="EF9"/>
  <c r="EA9"/>
  <c r="EE9"/>
  <c r="EI9"/>
  <c r="EJ9"/>
  <c r="DZ9"/>
  <c r="ED9"/>
  <c r="EH9"/>
  <c r="DY5"/>
  <c r="EC5"/>
  <c r="EG5"/>
  <c r="DX5"/>
  <c r="EB5"/>
  <c r="EF5"/>
  <c r="EA5"/>
  <c r="EE5"/>
  <c r="EI5"/>
  <c r="EJ5"/>
  <c r="DZ5"/>
  <c r="ED5"/>
  <c r="EH5"/>
  <c r="F111" i="2"/>
  <c r="G190"/>
  <c r="M111"/>
  <c r="N190"/>
  <c r="T111"/>
  <c r="U190"/>
  <c r="AA111"/>
  <c r="AB190"/>
  <c r="AH111"/>
  <c r="AI190"/>
  <c r="AM13"/>
  <c r="AN13"/>
  <c r="AO111"/>
  <c r="AP190"/>
  <c r="AQ13"/>
  <c r="AV111"/>
  <c r="AW190"/>
  <c r="BC111"/>
  <c r="BD190"/>
  <c r="BJ111"/>
  <c r="BK190"/>
  <c r="BQ111"/>
  <c r="BR190"/>
  <c r="BX111"/>
  <c r="BY190"/>
  <c r="T75" i="4"/>
  <c r="CE111" i="2"/>
  <c r="CF190"/>
  <c r="CL111"/>
  <c r="CM190"/>
  <c r="CS111"/>
  <c r="CT190"/>
  <c r="CZ111"/>
  <c r="DA190"/>
  <c r="DG111"/>
  <c r="DH190"/>
  <c r="DL13"/>
  <c r="DM13"/>
  <c r="DN13"/>
  <c r="DN111" s="1"/>
  <c r="DO13"/>
  <c r="DO190" s="1"/>
  <c r="DP13"/>
  <c r="DS13"/>
  <c r="DT13"/>
  <c r="DU13"/>
  <c r="DU111" s="1"/>
  <c r="DV13"/>
  <c r="DV190" s="1"/>
  <c r="DW13"/>
  <c r="DZ13"/>
  <c r="EA13"/>
  <c r="EB13"/>
  <c r="EB111" s="1"/>
  <c r="EC13"/>
  <c r="EC190" s="1"/>
  <c r="ED13"/>
  <c r="EG13"/>
  <c r="EH13"/>
  <c r="EI13"/>
  <c r="EI111" s="1"/>
  <c r="EJ13"/>
  <c r="EJ190" s="1"/>
  <c r="EK13"/>
  <c r="EN13"/>
  <c r="EO13"/>
  <c r="EP13"/>
  <c r="EP111" s="1"/>
  <c r="EQ13"/>
  <c r="EQ190" s="1"/>
  <c r="ER13"/>
  <c r="EU13"/>
  <c r="EV13"/>
  <c r="EW13"/>
  <c r="EW111" s="1"/>
  <c r="EX13"/>
  <c r="EX190" s="1"/>
  <c r="EY13"/>
  <c r="FB13"/>
  <c r="FC13"/>
  <c r="FD13"/>
  <c r="FD111" s="1"/>
  <c r="FE13"/>
  <c r="FE190" s="1"/>
  <c r="FF13"/>
  <c r="FI13"/>
  <c r="FJ13"/>
  <c r="FK13"/>
  <c r="FK111" s="1"/>
  <c r="FL13"/>
  <c r="FL190" s="1"/>
  <c r="FM13"/>
  <c r="FP13"/>
  <c r="FQ13"/>
  <c r="FR13"/>
  <c r="FR111" s="1"/>
  <c r="FT13"/>
  <c r="FW13"/>
  <c r="FX13"/>
  <c r="FY13"/>
  <c r="FY111" s="1"/>
  <c r="FZ13"/>
  <c r="FZ190" s="1"/>
  <c r="GA13"/>
  <c r="GD13"/>
  <c r="GE13"/>
  <c r="GF13"/>
  <c r="GF111" s="1"/>
  <c r="GG13"/>
  <c r="GG190" s="1"/>
  <c r="GH13"/>
  <c r="GI13"/>
  <c r="GK13"/>
  <c r="GL13"/>
  <c r="GM13"/>
  <c r="GM111" s="1"/>
  <c r="GN13"/>
  <c r="GN190" s="1"/>
  <c r="GO13"/>
  <c r="GR13"/>
  <c r="GS13"/>
  <c r="GT13"/>
  <c r="GT111" s="1"/>
  <c r="GU13"/>
  <c r="GU190" s="1"/>
  <c r="GV13"/>
  <c r="GY13"/>
  <c r="GZ13"/>
  <c r="HA13"/>
  <c r="HA111" s="1"/>
  <c r="HB13"/>
  <c r="HB190" s="1"/>
  <c r="HC13"/>
  <c r="HF13"/>
  <c r="HG13"/>
  <c r="HH13"/>
  <c r="HH111" s="1"/>
  <c r="HI13"/>
  <c r="HI190" s="1"/>
  <c r="HJ13"/>
  <c r="HM13"/>
  <c r="HN13"/>
  <c r="HO13"/>
  <c r="HO111" s="1"/>
  <c r="HP13"/>
  <c r="HP190" s="1"/>
  <c r="HQ13"/>
  <c r="HR13"/>
  <c r="HT13"/>
  <c r="HU13"/>
  <c r="HV13"/>
  <c r="HV111" s="1"/>
  <c r="HW13"/>
  <c r="HW190" s="1"/>
  <c r="HX13"/>
  <c r="HY13"/>
  <c r="IA13"/>
  <c r="IB13"/>
  <c r="IC13"/>
  <c r="IC111" s="1"/>
  <c r="ID13"/>
  <c r="ID190" s="1"/>
  <c r="IE13"/>
  <c r="IH13"/>
  <c r="II13"/>
  <c r="IJ13"/>
  <c r="IJ111" s="1"/>
  <c r="IK13"/>
  <c r="IK190" s="1"/>
  <c r="IL13"/>
  <c r="IM13"/>
  <c r="IO13"/>
  <c r="IP13"/>
  <c r="IQ13"/>
  <c r="IQ111" s="1"/>
  <c r="IR13"/>
  <c r="IR190" s="1"/>
  <c r="IS13"/>
  <c r="IV13"/>
  <c r="IW13"/>
  <c r="IX13"/>
  <c r="IX111" s="1"/>
  <c r="IY13"/>
  <c r="IY190" s="1"/>
  <c r="IZ13"/>
  <c r="JC13"/>
  <c r="JD13"/>
  <c r="JE13"/>
  <c r="JE111" s="1"/>
  <c r="JF13"/>
  <c r="JF190" s="1"/>
  <c r="JG13"/>
  <c r="JJ13"/>
  <c r="JK13"/>
  <c r="JL13"/>
  <c r="JL111" s="1"/>
  <c r="JM13"/>
  <c r="JM190" s="1"/>
  <c r="JN13"/>
  <c r="JQ13"/>
  <c r="JR13"/>
  <c r="JS13"/>
  <c r="JS111" s="1"/>
  <c r="JT13"/>
  <c r="JT190" s="1"/>
  <c r="JU13"/>
  <c r="JX13"/>
  <c r="JY13"/>
  <c r="JZ13"/>
  <c r="JZ111" s="1"/>
  <c r="KA13"/>
  <c r="KA190" s="1"/>
  <c r="KB13"/>
  <c r="KC13"/>
  <c r="KE13"/>
  <c r="KF13"/>
  <c r="KG13"/>
  <c r="KG111" s="1"/>
  <c r="KH13"/>
  <c r="KH190" s="1"/>
  <c r="KI13"/>
  <c r="KJ13"/>
  <c r="KL13"/>
  <c r="KM13"/>
  <c r="KN13"/>
  <c r="KN111" s="1"/>
  <c r="KO13"/>
  <c r="KO190" s="1"/>
  <c r="KP13"/>
  <c r="KS13"/>
  <c r="KT13"/>
  <c r="KU13"/>
  <c r="KU111" s="1"/>
  <c r="KV13"/>
  <c r="KV190" s="1"/>
  <c r="KW13"/>
  <c r="KZ13"/>
  <c r="LA13"/>
  <c r="LB13"/>
  <c r="LB111" s="1"/>
  <c r="LC13"/>
  <c r="LC190" s="1"/>
  <c r="LD13"/>
  <c r="LN13"/>
  <c r="LO13"/>
  <c r="LP13"/>
  <c r="LI111" s="1"/>
  <c r="LQ13"/>
  <c r="LJ190" s="1"/>
  <c r="LR13"/>
  <c r="LS13"/>
  <c r="MB13"/>
  <c r="MC13"/>
  <c r="MD13"/>
  <c r="LP111" s="1"/>
  <c r="ME13"/>
  <c r="LQ190" s="1"/>
  <c r="MF13"/>
  <c r="MG13"/>
  <c r="MI13"/>
  <c r="MJ13"/>
  <c r="MM13"/>
  <c r="MP13"/>
  <c r="MQ13"/>
  <c r="MR13"/>
  <c r="MD111" s="1"/>
  <c r="MS13"/>
  <c r="ME190" s="1"/>
  <c r="MT13"/>
  <c r="MW13"/>
  <c r="MX13"/>
  <c r="MY13"/>
  <c r="MK111" s="1"/>
  <c r="MZ13"/>
  <c r="ML190" s="1"/>
  <c r="NA13"/>
  <c r="NB13"/>
  <c r="ND13"/>
  <c r="NE13"/>
  <c r="NF13"/>
  <c r="MR111" s="1"/>
  <c r="NG13"/>
  <c r="MS190" s="1"/>
  <c r="NH13"/>
  <c r="NK13"/>
  <c r="NL13"/>
  <c r="NM13"/>
  <c r="MY111" s="1"/>
  <c r="NN13"/>
  <c r="MZ190" s="1"/>
  <c r="NO13"/>
  <c r="NP13"/>
  <c r="NR13"/>
  <c r="NS13"/>
  <c r="NT13"/>
  <c r="NF111" s="1"/>
  <c r="NU13"/>
  <c r="NG190" s="1"/>
  <c r="NV13"/>
  <c r="NY13"/>
  <c r="NZ13"/>
  <c r="OA13"/>
  <c r="NM111" s="1"/>
  <c r="OB13"/>
  <c r="NN190" s="1"/>
  <c r="OC13"/>
  <c r="OD13"/>
  <c r="OF13"/>
  <c r="OG13"/>
  <c r="OH13"/>
  <c r="NT111" s="1"/>
  <c r="OI13"/>
  <c r="NU190" s="1"/>
  <c r="OJ13"/>
  <c r="OM13"/>
  <c r="ON13"/>
  <c r="OO13"/>
  <c r="OA111" s="1"/>
  <c r="OP13"/>
  <c r="OB190" s="1"/>
  <c r="OQ13"/>
  <c r="OT13"/>
  <c r="OU13"/>
  <c r="OV13"/>
  <c r="OH111" s="1"/>
  <c r="OW13"/>
  <c r="OI190" s="1"/>
  <c r="OX13"/>
  <c r="PA13"/>
  <c r="PB13"/>
  <c r="PC13"/>
  <c r="OO111" s="1"/>
  <c r="PD13"/>
  <c r="OP190" s="1"/>
  <c r="PE13"/>
  <c r="PF13"/>
  <c r="PH13"/>
  <c r="PI13"/>
  <c r="PJ13"/>
  <c r="OV111" s="1"/>
  <c r="PK13"/>
  <c r="OW190" s="1"/>
  <c r="PL13"/>
  <c r="PO13"/>
  <c r="PP13"/>
  <c r="PQ13"/>
  <c r="PC111" s="1"/>
  <c r="PR13"/>
  <c r="PD190" s="1"/>
  <c r="PS13"/>
  <c r="PT13"/>
  <c r="PV13"/>
  <c r="PW13"/>
  <c r="PX13"/>
  <c r="PJ111" s="1"/>
  <c r="PY13"/>
  <c r="PK190" s="1"/>
  <c r="PZ13"/>
  <c r="QA13"/>
  <c r="QC13"/>
  <c r="QD13"/>
  <c r="QE13"/>
  <c r="PQ111" s="1"/>
  <c r="QF13"/>
  <c r="PR190" s="1"/>
  <c r="QG13"/>
  <c r="QH13"/>
  <c r="QJ13"/>
  <c r="QK13"/>
  <c r="QL13"/>
  <c r="PX111" s="1"/>
  <c r="QM13"/>
  <c r="PY190" s="1"/>
  <c r="QN13"/>
  <c r="QO13"/>
  <c r="QQ13"/>
  <c r="QR13"/>
  <c r="QS13"/>
  <c r="QE111" s="1"/>
  <c r="QT13"/>
  <c r="QF190" s="1"/>
  <c r="QU13"/>
  <c r="QV13"/>
  <c r="F112"/>
  <c r="G191"/>
  <c r="M112"/>
  <c r="N191"/>
  <c r="T112"/>
  <c r="U191"/>
  <c r="AA112"/>
  <c r="AB191"/>
  <c r="AH112"/>
  <c r="AI191"/>
  <c r="AK14"/>
  <c r="N35" i="4" s="1"/>
  <c r="AM14" i="2"/>
  <c r="AN14"/>
  <c r="AO112"/>
  <c r="AP191"/>
  <c r="AQ14"/>
  <c r="AV112"/>
  <c r="AW191"/>
  <c r="P35" i="4"/>
  <c r="BC112" i="2"/>
  <c r="BD191"/>
  <c r="BJ112"/>
  <c r="BK191"/>
  <c r="BQ112"/>
  <c r="BR191"/>
  <c r="BX112"/>
  <c r="BY191"/>
  <c r="T35" i="4"/>
  <c r="CE112" i="2"/>
  <c r="CF191"/>
  <c r="U35" i="4"/>
  <c r="CL112" i="2"/>
  <c r="CM191"/>
  <c r="CS112"/>
  <c r="CT191"/>
  <c r="CZ112"/>
  <c r="DA191"/>
  <c r="X35" i="4"/>
  <c r="DG112" i="2"/>
  <c r="DH191"/>
  <c r="Y35" i="4"/>
  <c r="H35" s="1"/>
  <c r="DL14" i="2"/>
  <c r="DM14"/>
  <c r="DN14"/>
  <c r="DN112" s="1"/>
  <c r="DO14"/>
  <c r="DO191" s="1"/>
  <c r="DP14"/>
  <c r="DQ14"/>
  <c r="DS14"/>
  <c r="DT14"/>
  <c r="DU14"/>
  <c r="DU112" s="1"/>
  <c r="DV14"/>
  <c r="DV191" s="1"/>
  <c r="DW14"/>
  <c r="DX14"/>
  <c r="DZ14"/>
  <c r="EA14"/>
  <c r="EB14"/>
  <c r="EB112" s="1"/>
  <c r="EC14"/>
  <c r="EC191" s="1"/>
  <c r="ED14"/>
  <c r="EE14"/>
  <c r="EG14"/>
  <c r="EH14"/>
  <c r="EI14"/>
  <c r="EI112" s="1"/>
  <c r="EJ14"/>
  <c r="EJ191" s="1"/>
  <c r="EK14"/>
  <c r="EL14"/>
  <c r="EN14"/>
  <c r="EO14"/>
  <c r="EP14"/>
  <c r="EP112" s="1"/>
  <c r="EQ14"/>
  <c r="EQ191" s="1"/>
  <c r="ER14"/>
  <c r="ES14"/>
  <c r="EU14"/>
  <c r="EV14"/>
  <c r="EW14"/>
  <c r="EW112" s="1"/>
  <c r="EX14"/>
  <c r="EX191" s="1"/>
  <c r="EY14"/>
  <c r="EZ14"/>
  <c r="FB14"/>
  <c r="FC14"/>
  <c r="FD14"/>
  <c r="FD112" s="1"/>
  <c r="FE14"/>
  <c r="FE191" s="1"/>
  <c r="FF14"/>
  <c r="FG14"/>
  <c r="FI14"/>
  <c r="FJ14"/>
  <c r="FK14"/>
  <c r="FK112" s="1"/>
  <c r="FL14"/>
  <c r="FL191" s="1"/>
  <c r="FM14"/>
  <c r="FN14"/>
  <c r="FP14"/>
  <c r="FQ14"/>
  <c r="FR14"/>
  <c r="FR112" s="1"/>
  <c r="FS14"/>
  <c r="FS191" s="1"/>
  <c r="FT14"/>
  <c r="FU14"/>
  <c r="FW14"/>
  <c r="FX14"/>
  <c r="FY14"/>
  <c r="FY112" s="1"/>
  <c r="FZ14"/>
  <c r="FZ191" s="1"/>
  <c r="GA14"/>
  <c r="GB14"/>
  <c r="GD14"/>
  <c r="GE14"/>
  <c r="GF14"/>
  <c r="GF112" s="1"/>
  <c r="GG14"/>
  <c r="GG191" s="1"/>
  <c r="GH14"/>
  <c r="GI14"/>
  <c r="GK14"/>
  <c r="GL14"/>
  <c r="GM14"/>
  <c r="GM112" s="1"/>
  <c r="GN14"/>
  <c r="GN191" s="1"/>
  <c r="GO14"/>
  <c r="GP14"/>
  <c r="GR14"/>
  <c r="GS14"/>
  <c r="GT14"/>
  <c r="GT112" s="1"/>
  <c r="GU14"/>
  <c r="GU191" s="1"/>
  <c r="GV14"/>
  <c r="GW14"/>
  <c r="GY14"/>
  <c r="GZ14"/>
  <c r="HA14"/>
  <c r="HA112" s="1"/>
  <c r="HB14"/>
  <c r="HB191" s="1"/>
  <c r="HC14"/>
  <c r="HD14"/>
  <c r="HF14"/>
  <c r="HG14"/>
  <c r="HH14"/>
  <c r="HH112" s="1"/>
  <c r="HI14"/>
  <c r="HI191" s="1"/>
  <c r="HJ14"/>
  <c r="HK14"/>
  <c r="HM14"/>
  <c r="HN14"/>
  <c r="HO14"/>
  <c r="HO112" s="1"/>
  <c r="HP14"/>
  <c r="HP191" s="1"/>
  <c r="HQ14"/>
  <c r="HR14"/>
  <c r="HT14"/>
  <c r="HU14"/>
  <c r="HV14"/>
  <c r="HV112" s="1"/>
  <c r="HW14"/>
  <c r="HW191" s="1"/>
  <c r="HX14"/>
  <c r="HY14"/>
  <c r="IA14"/>
  <c r="IB14"/>
  <c r="IC14"/>
  <c r="IC112" s="1"/>
  <c r="ID14"/>
  <c r="ID191" s="1"/>
  <c r="IE14"/>
  <c r="IF14"/>
  <c r="IH14"/>
  <c r="II14"/>
  <c r="IJ14"/>
  <c r="IJ112" s="1"/>
  <c r="IK14"/>
  <c r="IK191" s="1"/>
  <c r="IL14"/>
  <c r="IM14"/>
  <c r="IO14"/>
  <c r="IP14"/>
  <c r="IQ14"/>
  <c r="IQ112" s="1"/>
  <c r="IR14"/>
  <c r="IR191" s="1"/>
  <c r="IS14"/>
  <c r="IT14"/>
  <c r="IV14"/>
  <c r="IW14"/>
  <c r="IX14"/>
  <c r="IX112" s="1"/>
  <c r="IY14"/>
  <c r="IY191" s="1"/>
  <c r="IZ14"/>
  <c r="JA14"/>
  <c r="JC14"/>
  <c r="JD14"/>
  <c r="JE14"/>
  <c r="JE112" s="1"/>
  <c r="JF14"/>
  <c r="JF191" s="1"/>
  <c r="JG14"/>
  <c r="JH14"/>
  <c r="JJ14"/>
  <c r="JK14"/>
  <c r="JL14"/>
  <c r="JL112" s="1"/>
  <c r="JM14"/>
  <c r="JM191" s="1"/>
  <c r="JN14"/>
  <c r="JO14"/>
  <c r="JQ14"/>
  <c r="JR14"/>
  <c r="JS14"/>
  <c r="JS112" s="1"/>
  <c r="JT14"/>
  <c r="JT191" s="1"/>
  <c r="JU14"/>
  <c r="JV14"/>
  <c r="JX14"/>
  <c r="JY14"/>
  <c r="JZ14"/>
  <c r="JZ112" s="1"/>
  <c r="KA14"/>
  <c r="KA191" s="1"/>
  <c r="KB14"/>
  <c r="KC14"/>
  <c r="KE14"/>
  <c r="KF14"/>
  <c r="KG14"/>
  <c r="KG112" s="1"/>
  <c r="KH14"/>
  <c r="KH191" s="1"/>
  <c r="KI14"/>
  <c r="KJ14"/>
  <c r="KL14"/>
  <c r="KM14"/>
  <c r="KN14"/>
  <c r="KN112" s="1"/>
  <c r="KO14"/>
  <c r="KO191" s="1"/>
  <c r="KP14"/>
  <c r="KS14"/>
  <c r="KT14"/>
  <c r="KU14"/>
  <c r="KU112" s="1"/>
  <c r="KV14"/>
  <c r="KV191" s="1"/>
  <c r="KW14"/>
  <c r="KX14"/>
  <c r="KZ14"/>
  <c r="LA14"/>
  <c r="LB14"/>
  <c r="LB112" s="1"/>
  <c r="LC14"/>
  <c r="LC191" s="1"/>
  <c r="LD14"/>
  <c r="LE14"/>
  <c r="LN14"/>
  <c r="LO14"/>
  <c r="LP14"/>
  <c r="LI112" s="1"/>
  <c r="LQ14"/>
  <c r="LJ191" s="1"/>
  <c r="LR14"/>
  <c r="LS14"/>
  <c r="MB14"/>
  <c r="MC14"/>
  <c r="MD14"/>
  <c r="LP112" s="1"/>
  <c r="ME14"/>
  <c r="LQ191" s="1"/>
  <c r="MF14"/>
  <c r="MG14"/>
  <c r="MI14"/>
  <c r="MJ14"/>
  <c r="MM14"/>
  <c r="MN14"/>
  <c r="MP14"/>
  <c r="MQ14"/>
  <c r="MR14"/>
  <c r="MD112" s="1"/>
  <c r="MS14"/>
  <c r="ME191" s="1"/>
  <c r="MT14"/>
  <c r="MU14"/>
  <c r="MW14"/>
  <c r="MX14"/>
  <c r="MY14"/>
  <c r="MK112" s="1"/>
  <c r="MZ14"/>
  <c r="ML191" s="1"/>
  <c r="NA14"/>
  <c r="NB14"/>
  <c r="ND14"/>
  <c r="NE14"/>
  <c r="NF14"/>
  <c r="MR112" s="1"/>
  <c r="NG14"/>
  <c r="MS191" s="1"/>
  <c r="NH14"/>
  <c r="NI14"/>
  <c r="NK14"/>
  <c r="NL14"/>
  <c r="NM14"/>
  <c r="MY112" s="1"/>
  <c r="NN14"/>
  <c r="MZ191" s="1"/>
  <c r="NO14"/>
  <c r="NP14"/>
  <c r="NR14"/>
  <c r="NS14"/>
  <c r="NT14"/>
  <c r="NF112" s="1"/>
  <c r="NU14"/>
  <c r="NG191" s="1"/>
  <c r="NV14"/>
  <c r="NW14"/>
  <c r="NY14"/>
  <c r="NZ14"/>
  <c r="OA14"/>
  <c r="NM112" s="1"/>
  <c r="OB14"/>
  <c r="NN191" s="1"/>
  <c r="OC14"/>
  <c r="OD14"/>
  <c r="OF14"/>
  <c r="OG14"/>
  <c r="OH14"/>
  <c r="NT112" s="1"/>
  <c r="OI14"/>
  <c r="NU191" s="1"/>
  <c r="OJ14"/>
  <c r="OK14"/>
  <c r="OM14"/>
  <c r="ON14"/>
  <c r="OO14"/>
  <c r="OA112" s="1"/>
  <c r="OP14"/>
  <c r="OB191" s="1"/>
  <c r="OQ14"/>
  <c r="OR14"/>
  <c r="OT14"/>
  <c r="OU14"/>
  <c r="OV14"/>
  <c r="OH112" s="1"/>
  <c r="OW14"/>
  <c r="OI191" s="1"/>
  <c r="OX14"/>
  <c r="OY14"/>
  <c r="PA14"/>
  <c r="PB14"/>
  <c r="PC14"/>
  <c r="OO112" s="1"/>
  <c r="PD14"/>
  <c r="OP191" s="1"/>
  <c r="PE14"/>
  <c r="PF14"/>
  <c r="PH14"/>
  <c r="PI14"/>
  <c r="PJ14"/>
  <c r="OV112" s="1"/>
  <c r="PK14"/>
  <c r="OW191" s="1"/>
  <c r="PL14"/>
  <c r="PM14"/>
  <c r="PO14"/>
  <c r="PP14"/>
  <c r="PQ14"/>
  <c r="PC112" s="1"/>
  <c r="PR14"/>
  <c r="PD191" s="1"/>
  <c r="PS14"/>
  <c r="PT14"/>
  <c r="PV14"/>
  <c r="PW14"/>
  <c r="PX14"/>
  <c r="PJ112" s="1"/>
  <c r="PY14"/>
  <c r="PK191" s="1"/>
  <c r="PZ14"/>
  <c r="QA14"/>
  <c r="QC14"/>
  <c r="QD14"/>
  <c r="QE14"/>
  <c r="PQ112" s="1"/>
  <c r="QF14"/>
  <c r="PR191" s="1"/>
  <c r="QG14"/>
  <c r="QH14"/>
  <c r="QJ14"/>
  <c r="QK14"/>
  <c r="QL14"/>
  <c r="PX112" s="1"/>
  <c r="QM14"/>
  <c r="PY191" s="1"/>
  <c r="QN14"/>
  <c r="QO14"/>
  <c r="QQ14"/>
  <c r="QR14"/>
  <c r="QS14"/>
  <c r="QE112" s="1"/>
  <c r="QT14"/>
  <c r="QF191" s="1"/>
  <c r="QU14"/>
  <c r="QV14"/>
  <c r="F113"/>
  <c r="G192"/>
  <c r="M113"/>
  <c r="N192"/>
  <c r="T113"/>
  <c r="U192"/>
  <c r="AA113"/>
  <c r="AB192"/>
  <c r="AH113"/>
  <c r="AI192"/>
  <c r="AM15"/>
  <c r="AN15"/>
  <c r="AO113"/>
  <c r="AP192"/>
  <c r="AQ15"/>
  <c r="AV113"/>
  <c r="AW192"/>
  <c r="BC113"/>
  <c r="BD192"/>
  <c r="BJ113"/>
  <c r="BK192"/>
  <c r="BQ113"/>
  <c r="BR192"/>
  <c r="BX113"/>
  <c r="BY192"/>
  <c r="CE113"/>
  <c r="CF192"/>
  <c r="CL113"/>
  <c r="CM192"/>
  <c r="CS113"/>
  <c r="CT192"/>
  <c r="CZ113"/>
  <c r="DA192"/>
  <c r="DG113"/>
  <c r="DH192"/>
  <c r="DL15"/>
  <c r="DM15"/>
  <c r="DN15"/>
  <c r="DN113" s="1"/>
  <c r="DO15"/>
  <c r="DO192" s="1"/>
  <c r="DP15"/>
  <c r="DS15"/>
  <c r="DT15"/>
  <c r="DU15"/>
  <c r="DU113" s="1"/>
  <c r="DV15"/>
  <c r="DV192" s="1"/>
  <c r="DW15"/>
  <c r="DZ15"/>
  <c r="EA15"/>
  <c r="EB15"/>
  <c r="EB113" s="1"/>
  <c r="EC15"/>
  <c r="EC192" s="1"/>
  <c r="ED15"/>
  <c r="EG15"/>
  <c r="EH15"/>
  <c r="EI15"/>
  <c r="EI113" s="1"/>
  <c r="EJ15"/>
  <c r="EJ192" s="1"/>
  <c r="EK15"/>
  <c r="EN15"/>
  <c r="EO15"/>
  <c r="EP15"/>
  <c r="EP113" s="1"/>
  <c r="EQ15"/>
  <c r="EQ192" s="1"/>
  <c r="ER15"/>
  <c r="EU15"/>
  <c r="EV15"/>
  <c r="EW15"/>
  <c r="EW113" s="1"/>
  <c r="EX15"/>
  <c r="EX192" s="1"/>
  <c r="EY15"/>
  <c r="FB15"/>
  <c r="FC15"/>
  <c r="FD15"/>
  <c r="FD113" s="1"/>
  <c r="FE15"/>
  <c r="FE192" s="1"/>
  <c r="FF15"/>
  <c r="FI15"/>
  <c r="FJ15"/>
  <c r="FK15"/>
  <c r="FK113" s="1"/>
  <c r="FL15"/>
  <c r="FL192" s="1"/>
  <c r="FM15"/>
  <c r="FP15"/>
  <c r="FQ15"/>
  <c r="FR15"/>
  <c r="FR113" s="1"/>
  <c r="FS15"/>
  <c r="FS192" s="1"/>
  <c r="FT15"/>
  <c r="FU15"/>
  <c r="FW15"/>
  <c r="FX15"/>
  <c r="FY15"/>
  <c r="FY113" s="1"/>
  <c r="FZ15"/>
  <c r="FZ192" s="1"/>
  <c r="GA15"/>
  <c r="GD15"/>
  <c r="GE15"/>
  <c r="GF15"/>
  <c r="GF113" s="1"/>
  <c r="GG15"/>
  <c r="GG192" s="1"/>
  <c r="GH15"/>
  <c r="GK15"/>
  <c r="GL15"/>
  <c r="GM15"/>
  <c r="GM113" s="1"/>
  <c r="GN15"/>
  <c r="GN192" s="1"/>
  <c r="GO15"/>
  <c r="GP15"/>
  <c r="GR15"/>
  <c r="GS15"/>
  <c r="GT15"/>
  <c r="GT113" s="1"/>
  <c r="GU15"/>
  <c r="GU192" s="1"/>
  <c r="GV15"/>
  <c r="GY15"/>
  <c r="GZ15"/>
  <c r="HA15"/>
  <c r="HA113" s="1"/>
  <c r="HB15"/>
  <c r="HB192" s="1"/>
  <c r="HC15"/>
  <c r="HF15"/>
  <c r="HG15"/>
  <c r="HH15"/>
  <c r="HH113" s="1"/>
  <c r="HI15"/>
  <c r="HI192" s="1"/>
  <c r="HJ15"/>
  <c r="HM15"/>
  <c r="HN15"/>
  <c r="HO15"/>
  <c r="HO113" s="1"/>
  <c r="HP15"/>
  <c r="HP192" s="1"/>
  <c r="HQ15"/>
  <c r="HR15"/>
  <c r="HT15"/>
  <c r="HU15"/>
  <c r="HV15"/>
  <c r="HV113" s="1"/>
  <c r="HW15"/>
  <c r="HW192" s="1"/>
  <c r="HX15"/>
  <c r="HY15"/>
  <c r="IA15"/>
  <c r="IB15"/>
  <c r="IC15"/>
  <c r="IC113" s="1"/>
  <c r="ID15"/>
  <c r="ID192" s="1"/>
  <c r="IE15"/>
  <c r="IH15"/>
  <c r="II15"/>
  <c r="IJ15"/>
  <c r="IJ113" s="1"/>
  <c r="IK15"/>
  <c r="IK192" s="1"/>
  <c r="IL15"/>
  <c r="IM15"/>
  <c r="IO15"/>
  <c r="IP15"/>
  <c r="IQ15"/>
  <c r="IQ113" s="1"/>
  <c r="IR15"/>
  <c r="IR192" s="1"/>
  <c r="IS15"/>
  <c r="IT15"/>
  <c r="IV15"/>
  <c r="IW15"/>
  <c r="IX15"/>
  <c r="IX113" s="1"/>
  <c r="IY15"/>
  <c r="IY192" s="1"/>
  <c r="IZ15"/>
  <c r="JC15"/>
  <c r="JD15"/>
  <c r="JG15"/>
  <c r="JJ15"/>
  <c r="JK15"/>
  <c r="JL15"/>
  <c r="JL113" s="1"/>
  <c r="JM15"/>
  <c r="JM192" s="1"/>
  <c r="JN15"/>
  <c r="JQ15"/>
  <c r="JR15"/>
  <c r="JS15"/>
  <c r="JS113" s="1"/>
  <c r="JT15"/>
  <c r="JT192" s="1"/>
  <c r="JU15"/>
  <c r="JX15"/>
  <c r="JY15"/>
  <c r="JZ15"/>
  <c r="JZ113" s="1"/>
  <c r="KA15"/>
  <c r="KA192" s="1"/>
  <c r="KB15"/>
  <c r="KC15"/>
  <c r="KE15"/>
  <c r="KF15"/>
  <c r="KG15"/>
  <c r="KG113" s="1"/>
  <c r="KH15"/>
  <c r="KH192" s="1"/>
  <c r="KI15"/>
  <c r="KJ15"/>
  <c r="KL15"/>
  <c r="KM15"/>
  <c r="KN15"/>
  <c r="KN113" s="1"/>
  <c r="KO15"/>
  <c r="KO192" s="1"/>
  <c r="KP15"/>
  <c r="KS15"/>
  <c r="KT15"/>
  <c r="KU15"/>
  <c r="KU113" s="1"/>
  <c r="KV15"/>
  <c r="KV192" s="1"/>
  <c r="KW15"/>
  <c r="KX15"/>
  <c r="KZ15"/>
  <c r="LA15"/>
  <c r="LB15"/>
  <c r="LB113" s="1"/>
  <c r="LC15"/>
  <c r="LC192" s="1"/>
  <c r="LD15"/>
  <c r="LE15"/>
  <c r="LN15"/>
  <c r="LO15"/>
  <c r="LP15"/>
  <c r="LI113" s="1"/>
  <c r="LQ15"/>
  <c r="LJ192" s="1"/>
  <c r="LR15"/>
  <c r="LS15"/>
  <c r="MB15"/>
  <c r="MC15"/>
  <c r="MD15"/>
  <c r="LP113" s="1"/>
  <c r="ME15"/>
  <c r="LQ192" s="1"/>
  <c r="MF15"/>
  <c r="MG15"/>
  <c r="MI15"/>
  <c r="MJ15"/>
  <c r="MM15"/>
  <c r="MP15"/>
  <c r="MQ15"/>
  <c r="MR15"/>
  <c r="MD113" s="1"/>
  <c r="MS15"/>
  <c r="ME192" s="1"/>
  <c r="MT15"/>
  <c r="MU15"/>
  <c r="MW15"/>
  <c r="MX15"/>
  <c r="MY15"/>
  <c r="MK113" s="1"/>
  <c r="MZ15"/>
  <c r="ML192" s="1"/>
  <c r="NA15"/>
  <c r="NB15"/>
  <c r="ND15"/>
  <c r="NE15"/>
  <c r="NF15"/>
  <c r="MR113" s="1"/>
  <c r="NG15"/>
  <c r="MS192" s="1"/>
  <c r="NH15"/>
  <c r="NI15"/>
  <c r="NK15"/>
  <c r="NL15"/>
  <c r="NM15"/>
  <c r="MY113" s="1"/>
  <c r="NN15"/>
  <c r="MZ192" s="1"/>
  <c r="NO15"/>
  <c r="NP15"/>
  <c r="NR15"/>
  <c r="NS15"/>
  <c r="NT15"/>
  <c r="NF113" s="1"/>
  <c r="NU15"/>
  <c r="NG192" s="1"/>
  <c r="NV15"/>
  <c r="NW15"/>
  <c r="NY15"/>
  <c r="NZ15"/>
  <c r="OA15"/>
  <c r="NM113" s="1"/>
  <c r="OB15"/>
  <c r="NN192" s="1"/>
  <c r="OC15"/>
  <c r="OD15"/>
  <c r="OF15"/>
  <c r="OG15"/>
  <c r="OH15"/>
  <c r="NT113" s="1"/>
  <c r="OI15"/>
  <c r="NU192" s="1"/>
  <c r="OJ15"/>
  <c r="OK15"/>
  <c r="OM15"/>
  <c r="ON15"/>
  <c r="OO15"/>
  <c r="OA113" s="1"/>
  <c r="OP15"/>
  <c r="OB192" s="1"/>
  <c r="OQ15"/>
  <c r="OR15"/>
  <c r="OT15"/>
  <c r="OU15"/>
  <c r="OV15"/>
  <c r="OH113" s="1"/>
  <c r="OW15"/>
  <c r="OI192" s="1"/>
  <c r="OX15"/>
  <c r="OY15"/>
  <c r="PA15"/>
  <c r="PB15"/>
  <c r="PC15"/>
  <c r="OO113" s="1"/>
  <c r="PD15"/>
  <c r="OP192" s="1"/>
  <c r="PE15"/>
  <c r="PF15"/>
  <c r="PH15"/>
  <c r="PI15"/>
  <c r="PJ15"/>
  <c r="OV113" s="1"/>
  <c r="PK15"/>
  <c r="OW192" s="1"/>
  <c r="PL15"/>
  <c r="PM15"/>
  <c r="PO15"/>
  <c r="PP15"/>
  <c r="PQ15"/>
  <c r="PC113" s="1"/>
  <c r="PR15"/>
  <c r="PD192" s="1"/>
  <c r="PS15"/>
  <c r="PT15"/>
  <c r="PV15"/>
  <c r="PW15"/>
  <c r="PX15"/>
  <c r="PJ113" s="1"/>
  <c r="PY15"/>
  <c r="PK192" s="1"/>
  <c r="PZ15"/>
  <c r="QA15"/>
  <c r="QC15"/>
  <c r="QD15"/>
  <c r="QE15"/>
  <c r="PQ113" s="1"/>
  <c r="QF15"/>
  <c r="PR192" s="1"/>
  <c r="QG15"/>
  <c r="QH15"/>
  <c r="QJ15"/>
  <c r="QK15"/>
  <c r="QL15"/>
  <c r="PX113" s="1"/>
  <c r="QM15"/>
  <c r="PY192" s="1"/>
  <c r="QN15"/>
  <c r="QO15"/>
  <c r="QQ15"/>
  <c r="QR15"/>
  <c r="QS15"/>
  <c r="QE113" s="1"/>
  <c r="QT15"/>
  <c r="QF192" s="1"/>
  <c r="QU15"/>
  <c r="QV15"/>
  <c r="F114"/>
  <c r="G193"/>
  <c r="M114"/>
  <c r="N193"/>
  <c r="T114"/>
  <c r="U193"/>
  <c r="AA114"/>
  <c r="AB193"/>
  <c r="AH114"/>
  <c r="AI193"/>
  <c r="AK16"/>
  <c r="N38" i="4" s="1"/>
  <c r="AM16" i="2"/>
  <c r="AN16"/>
  <c r="AO114"/>
  <c r="AP193"/>
  <c r="AQ16"/>
  <c r="AV114"/>
  <c r="AW193"/>
  <c r="P38" i="4"/>
  <c r="BC114" i="2"/>
  <c r="BD193"/>
  <c r="BJ114"/>
  <c r="BK193"/>
  <c r="BQ114"/>
  <c r="BR193"/>
  <c r="S38" i="4"/>
  <c r="BX114" i="2"/>
  <c r="BY193"/>
  <c r="T38" i="4"/>
  <c r="CE114" i="2"/>
  <c r="CF193"/>
  <c r="U38" i="4"/>
  <c r="CL114" i="2"/>
  <c r="CM193"/>
  <c r="CS114"/>
  <c r="CT193"/>
  <c r="CZ114"/>
  <c r="DA193"/>
  <c r="X38" i="4"/>
  <c r="DG114" i="2"/>
  <c r="DH193"/>
  <c r="Y38" i="4"/>
  <c r="H38" s="1"/>
  <c r="DL16" i="2"/>
  <c r="DM16"/>
  <c r="DN16"/>
  <c r="DN114" s="1"/>
  <c r="DO16"/>
  <c r="DO193" s="1"/>
  <c r="DP16"/>
  <c r="DQ16"/>
  <c r="DS16"/>
  <c r="DT16"/>
  <c r="DU16"/>
  <c r="DU114" s="1"/>
  <c r="DV16"/>
  <c r="DV193" s="1"/>
  <c r="DW16"/>
  <c r="DX16"/>
  <c r="DZ16"/>
  <c r="EA16"/>
  <c r="EB16"/>
  <c r="EB114" s="1"/>
  <c r="EC16"/>
  <c r="EC193" s="1"/>
  <c r="ED16"/>
  <c r="EE16"/>
  <c r="EG16"/>
  <c r="EH16"/>
  <c r="EI16"/>
  <c r="EI114" s="1"/>
  <c r="EJ16"/>
  <c r="EJ193" s="1"/>
  <c r="EK16"/>
  <c r="EL16"/>
  <c r="EN16"/>
  <c r="EO16"/>
  <c r="EP16"/>
  <c r="EP114" s="1"/>
  <c r="EQ16"/>
  <c r="EQ193" s="1"/>
  <c r="ER16"/>
  <c r="ES16"/>
  <c r="EU16"/>
  <c r="EV16"/>
  <c r="EW16"/>
  <c r="EW114" s="1"/>
  <c r="EX16"/>
  <c r="EX193" s="1"/>
  <c r="EY16"/>
  <c r="EZ16"/>
  <c r="FB16"/>
  <c r="FC16"/>
  <c r="FD16"/>
  <c r="FD114" s="1"/>
  <c r="FE16"/>
  <c r="FE193" s="1"/>
  <c r="FF16"/>
  <c r="FG16"/>
  <c r="FI16"/>
  <c r="FJ16"/>
  <c r="FK16"/>
  <c r="FK114" s="1"/>
  <c r="FL16"/>
  <c r="FL193" s="1"/>
  <c r="FM16"/>
  <c r="FN16"/>
  <c r="FP16"/>
  <c r="FU16" s="1"/>
  <c r="FQ16"/>
  <c r="FR16"/>
  <c r="FR114" s="1"/>
  <c r="FS16"/>
  <c r="FS193" s="1"/>
  <c r="FT16"/>
  <c r="FW16"/>
  <c r="FX16"/>
  <c r="FY16"/>
  <c r="FY114" s="1"/>
  <c r="FZ16"/>
  <c r="FZ193" s="1"/>
  <c r="GA16"/>
  <c r="GB16"/>
  <c r="GD16"/>
  <c r="GE16"/>
  <c r="GF16"/>
  <c r="GF114" s="1"/>
  <c r="GG16"/>
  <c r="GG193" s="1"/>
  <c r="GH16"/>
  <c r="GI16"/>
  <c r="GK16"/>
  <c r="GL16"/>
  <c r="GM16"/>
  <c r="GM114" s="1"/>
  <c r="GN16"/>
  <c r="GN193" s="1"/>
  <c r="GO16"/>
  <c r="GP16"/>
  <c r="GR16"/>
  <c r="GS16"/>
  <c r="GT16"/>
  <c r="GT114" s="1"/>
  <c r="GU16"/>
  <c r="GU193" s="1"/>
  <c r="GV16"/>
  <c r="GW16"/>
  <c r="GY16"/>
  <c r="GZ16"/>
  <c r="HA16"/>
  <c r="HA114" s="1"/>
  <c r="HB16"/>
  <c r="HB193" s="1"/>
  <c r="HC16"/>
  <c r="HD16"/>
  <c r="HF16"/>
  <c r="HG16"/>
  <c r="HH16"/>
  <c r="HH114" s="1"/>
  <c r="HI16"/>
  <c r="HI193" s="1"/>
  <c r="HJ16"/>
  <c r="HK16"/>
  <c r="HM16"/>
  <c r="HN16"/>
  <c r="HO16"/>
  <c r="HO114" s="1"/>
  <c r="HP16"/>
  <c r="HP193" s="1"/>
  <c r="HQ16"/>
  <c r="HR16"/>
  <c r="HT16"/>
  <c r="HU16"/>
  <c r="HV16"/>
  <c r="HV114" s="1"/>
  <c r="HW16"/>
  <c r="HW193" s="1"/>
  <c r="HX16"/>
  <c r="HY16"/>
  <c r="IA16"/>
  <c r="IB16"/>
  <c r="IC16"/>
  <c r="IC114" s="1"/>
  <c r="ID16"/>
  <c r="ID193" s="1"/>
  <c r="IE16"/>
  <c r="IF16"/>
  <c r="IH16"/>
  <c r="II16"/>
  <c r="IJ16"/>
  <c r="IJ114" s="1"/>
  <c r="IK16"/>
  <c r="IK193" s="1"/>
  <c r="IL16"/>
  <c r="IM16"/>
  <c r="IO16"/>
  <c r="IP16"/>
  <c r="IQ16"/>
  <c r="IQ114" s="1"/>
  <c r="IR16"/>
  <c r="IR193" s="1"/>
  <c r="IS16"/>
  <c r="IT16"/>
  <c r="IV16"/>
  <c r="IW16"/>
  <c r="IX16"/>
  <c r="IX114" s="1"/>
  <c r="IY16"/>
  <c r="IY193" s="1"/>
  <c r="IZ16"/>
  <c r="JA16"/>
  <c r="JC16"/>
  <c r="JD16"/>
  <c r="JG16"/>
  <c r="JH16"/>
  <c r="JJ16"/>
  <c r="JK16"/>
  <c r="JL16"/>
  <c r="JL114" s="1"/>
  <c r="JM16"/>
  <c r="JM193" s="1"/>
  <c r="JN16"/>
  <c r="JO16"/>
  <c r="JQ16"/>
  <c r="JR16"/>
  <c r="JS16"/>
  <c r="JS114" s="1"/>
  <c r="JT16"/>
  <c r="JT193" s="1"/>
  <c r="JU16"/>
  <c r="JV16"/>
  <c r="JX16"/>
  <c r="JY16"/>
  <c r="JZ16"/>
  <c r="JZ114" s="1"/>
  <c r="KA16"/>
  <c r="KA193" s="1"/>
  <c r="KB16"/>
  <c r="KC16"/>
  <c r="KE16"/>
  <c r="KF16"/>
  <c r="KG16"/>
  <c r="KG114" s="1"/>
  <c r="KH16"/>
  <c r="KH193" s="1"/>
  <c r="KI16"/>
  <c r="KJ16"/>
  <c r="KL16"/>
  <c r="KM16"/>
  <c r="KN16"/>
  <c r="KN114" s="1"/>
  <c r="KO16"/>
  <c r="KO193" s="1"/>
  <c r="KP16"/>
  <c r="KQ16"/>
  <c r="KS16"/>
  <c r="KT16"/>
  <c r="KU16"/>
  <c r="KU114" s="1"/>
  <c r="KV16"/>
  <c r="KV193" s="1"/>
  <c r="KW16"/>
  <c r="KX16"/>
  <c r="KZ16"/>
  <c r="LA16"/>
  <c r="LB16"/>
  <c r="LB114" s="1"/>
  <c r="LC16"/>
  <c r="LC193" s="1"/>
  <c r="LD16"/>
  <c r="LE16"/>
  <c r="LN16"/>
  <c r="LO16"/>
  <c r="LP16"/>
  <c r="LI114" s="1"/>
  <c r="LQ16"/>
  <c r="LJ193" s="1"/>
  <c r="LR16"/>
  <c r="LS16"/>
  <c r="MB16"/>
  <c r="MC16"/>
  <c r="MD16"/>
  <c r="LP114" s="1"/>
  <c r="ME16"/>
  <c r="LQ193" s="1"/>
  <c r="MF16"/>
  <c r="MG16"/>
  <c r="MI16"/>
  <c r="MJ16"/>
  <c r="MM16"/>
  <c r="MN16"/>
  <c r="MP16"/>
  <c r="MQ16"/>
  <c r="MR16"/>
  <c r="MD114" s="1"/>
  <c r="MS16"/>
  <c r="ME193" s="1"/>
  <c r="MT16"/>
  <c r="MU16"/>
  <c r="MW16"/>
  <c r="MX16"/>
  <c r="MY16"/>
  <c r="MK114" s="1"/>
  <c r="MZ16"/>
  <c r="ML193" s="1"/>
  <c r="NA16"/>
  <c r="NB16"/>
  <c r="ND16"/>
  <c r="NE16"/>
  <c r="NF16"/>
  <c r="MR114" s="1"/>
  <c r="NG16"/>
  <c r="MS193" s="1"/>
  <c r="NH16"/>
  <c r="NI16"/>
  <c r="NK16"/>
  <c r="NL16"/>
  <c r="NM16"/>
  <c r="MY114" s="1"/>
  <c r="NN16"/>
  <c r="MZ193" s="1"/>
  <c r="NO16"/>
  <c r="NP16"/>
  <c r="NR16"/>
  <c r="NS16"/>
  <c r="NT16"/>
  <c r="NF114" s="1"/>
  <c r="NU16"/>
  <c r="NG193" s="1"/>
  <c r="NV16"/>
  <c r="NW16"/>
  <c r="NY16"/>
  <c r="NZ16"/>
  <c r="OA16"/>
  <c r="NM114" s="1"/>
  <c r="OB16"/>
  <c r="NN193" s="1"/>
  <c r="OC16"/>
  <c r="OD16"/>
  <c r="OF16"/>
  <c r="OG16"/>
  <c r="OH16"/>
  <c r="NT114" s="1"/>
  <c r="OI16"/>
  <c r="NU193" s="1"/>
  <c r="OJ16"/>
  <c r="OK16"/>
  <c r="OM16"/>
  <c r="ON16"/>
  <c r="OO16"/>
  <c r="OA114" s="1"/>
  <c r="OP16"/>
  <c r="OB193" s="1"/>
  <c r="OQ16"/>
  <c r="OR16"/>
  <c r="OT16"/>
  <c r="OU16"/>
  <c r="OV16"/>
  <c r="OH114" s="1"/>
  <c r="OW16"/>
  <c r="OI193" s="1"/>
  <c r="OX16"/>
  <c r="OY16"/>
  <c r="PA16"/>
  <c r="PB16"/>
  <c r="PC16"/>
  <c r="OO114" s="1"/>
  <c r="PD16"/>
  <c r="OP193" s="1"/>
  <c r="PE16"/>
  <c r="PF16"/>
  <c r="PH16"/>
  <c r="PI16"/>
  <c r="PJ16"/>
  <c r="OV114" s="1"/>
  <c r="PK16"/>
  <c r="OW193" s="1"/>
  <c r="PL16"/>
  <c r="PM16"/>
  <c r="PO16"/>
  <c r="PP16"/>
  <c r="PQ16"/>
  <c r="PC114" s="1"/>
  <c r="PR16"/>
  <c r="PD193" s="1"/>
  <c r="PS16"/>
  <c r="PT16"/>
  <c r="PV16"/>
  <c r="PW16"/>
  <c r="PX16"/>
  <c r="PJ114" s="1"/>
  <c r="PY16"/>
  <c r="PK193" s="1"/>
  <c r="PZ16"/>
  <c r="QA16"/>
  <c r="QC16"/>
  <c r="QD16"/>
  <c r="QE16"/>
  <c r="PQ114" s="1"/>
  <c r="QF16"/>
  <c r="PR193" s="1"/>
  <c r="QG16"/>
  <c r="QH16"/>
  <c r="QJ16"/>
  <c r="QK16"/>
  <c r="QL16"/>
  <c r="PX114" s="1"/>
  <c r="QM16"/>
  <c r="PY193" s="1"/>
  <c r="QN16"/>
  <c r="QO16"/>
  <c r="QQ16"/>
  <c r="QR16"/>
  <c r="QS16"/>
  <c r="QE114" s="1"/>
  <c r="QT16"/>
  <c r="QF193" s="1"/>
  <c r="QU16"/>
  <c r="QV16"/>
  <c r="F115"/>
  <c r="G194"/>
  <c r="M115"/>
  <c r="N194"/>
  <c r="T115"/>
  <c r="U194"/>
  <c r="AA115"/>
  <c r="AB194"/>
  <c r="AH115"/>
  <c r="AI194"/>
  <c r="AM17"/>
  <c r="AN17"/>
  <c r="AO115"/>
  <c r="AP194"/>
  <c r="AQ17"/>
  <c r="AV115"/>
  <c r="AW194"/>
  <c r="BC115"/>
  <c r="BD194"/>
  <c r="BJ115"/>
  <c r="BK194"/>
  <c r="BQ115"/>
  <c r="BR194"/>
  <c r="BX115"/>
  <c r="BY194"/>
  <c r="CE115"/>
  <c r="CF194"/>
  <c r="CL115"/>
  <c r="CM194"/>
  <c r="CS115"/>
  <c r="CT194"/>
  <c r="CZ115"/>
  <c r="DA194"/>
  <c r="DG115"/>
  <c r="DH194"/>
  <c r="DL17"/>
  <c r="DM17"/>
  <c r="DN17"/>
  <c r="DN115" s="1"/>
  <c r="DO17"/>
  <c r="DO194" s="1"/>
  <c r="DP17"/>
  <c r="DS17"/>
  <c r="DT17"/>
  <c r="DU17"/>
  <c r="DU115" s="1"/>
  <c r="DV17"/>
  <c r="DV194" s="1"/>
  <c r="DW17"/>
  <c r="DZ17"/>
  <c r="EA17"/>
  <c r="EB17"/>
  <c r="EB115" s="1"/>
  <c r="EC17"/>
  <c r="EC194" s="1"/>
  <c r="ED17"/>
  <c r="EG17"/>
  <c r="EH17"/>
  <c r="EI17"/>
  <c r="EI115" s="1"/>
  <c r="EJ17"/>
  <c r="EJ194" s="1"/>
  <c r="EK17"/>
  <c r="EN17"/>
  <c r="EO17"/>
  <c r="EP17"/>
  <c r="EP115" s="1"/>
  <c r="EQ17"/>
  <c r="EQ194" s="1"/>
  <c r="ER17"/>
  <c r="EU17"/>
  <c r="EV17"/>
  <c r="EW17"/>
  <c r="EW115" s="1"/>
  <c r="EX17"/>
  <c r="EX194" s="1"/>
  <c r="EY17"/>
  <c r="FB17"/>
  <c r="FC17"/>
  <c r="FD17"/>
  <c r="FD115" s="1"/>
  <c r="FE17"/>
  <c r="FE194" s="1"/>
  <c r="FF17"/>
  <c r="FI17"/>
  <c r="FJ17"/>
  <c r="FK17"/>
  <c r="FK115" s="1"/>
  <c r="FL17"/>
  <c r="FL194" s="1"/>
  <c r="FM17"/>
  <c r="FP17"/>
  <c r="FQ17"/>
  <c r="FR17"/>
  <c r="FR115" s="1"/>
  <c r="FS17"/>
  <c r="FS194" s="1"/>
  <c r="FT17"/>
  <c r="FW17"/>
  <c r="FX17"/>
  <c r="FY17"/>
  <c r="FY115" s="1"/>
  <c r="FZ17"/>
  <c r="FZ194" s="1"/>
  <c r="GA17"/>
  <c r="GD17"/>
  <c r="GE17"/>
  <c r="GF17"/>
  <c r="GF115" s="1"/>
  <c r="GG17"/>
  <c r="GG194" s="1"/>
  <c r="GH17"/>
  <c r="GK17"/>
  <c r="GL17"/>
  <c r="GM17"/>
  <c r="GM115" s="1"/>
  <c r="GN17"/>
  <c r="GN194" s="1"/>
  <c r="GO17"/>
  <c r="GR17"/>
  <c r="GS17"/>
  <c r="GT17"/>
  <c r="GT115" s="1"/>
  <c r="GU17"/>
  <c r="GU194" s="1"/>
  <c r="GV17"/>
  <c r="GY17"/>
  <c r="GZ17"/>
  <c r="HA17"/>
  <c r="HA115" s="1"/>
  <c r="HB17"/>
  <c r="HB194" s="1"/>
  <c r="HC17"/>
  <c r="HF17"/>
  <c r="HG17"/>
  <c r="HH17"/>
  <c r="HH115" s="1"/>
  <c r="HI17"/>
  <c r="HI194" s="1"/>
  <c r="HJ17"/>
  <c r="HM17"/>
  <c r="HN17"/>
  <c r="HO17"/>
  <c r="HO115" s="1"/>
  <c r="HP17"/>
  <c r="HP194" s="1"/>
  <c r="HQ17"/>
  <c r="HT17"/>
  <c r="HU17"/>
  <c r="HV17"/>
  <c r="HV115" s="1"/>
  <c r="HW17"/>
  <c r="HW194" s="1"/>
  <c r="HX17"/>
  <c r="HY17"/>
  <c r="IA17"/>
  <c r="IB17"/>
  <c r="IC17"/>
  <c r="IC115" s="1"/>
  <c r="ID17"/>
  <c r="ID194" s="1"/>
  <c r="IE17"/>
  <c r="IH17"/>
  <c r="II17"/>
  <c r="IJ17"/>
  <c r="IJ115" s="1"/>
  <c r="IK17"/>
  <c r="IK194" s="1"/>
  <c r="IL17"/>
  <c r="IM17"/>
  <c r="IO17"/>
  <c r="IP17"/>
  <c r="IQ17"/>
  <c r="IQ115" s="1"/>
  <c r="IR17"/>
  <c r="IR194" s="1"/>
  <c r="IS17"/>
  <c r="IV17"/>
  <c r="IW17"/>
  <c r="IX17"/>
  <c r="IX115" s="1"/>
  <c r="IY17"/>
  <c r="IY194" s="1"/>
  <c r="IZ17"/>
  <c r="JC17"/>
  <c r="JD17"/>
  <c r="JG17"/>
  <c r="JJ17"/>
  <c r="JK17"/>
  <c r="JL17"/>
  <c r="JL115" s="1"/>
  <c r="JM17"/>
  <c r="JM194" s="1"/>
  <c r="JN17"/>
  <c r="JQ17"/>
  <c r="JR17"/>
  <c r="JS17"/>
  <c r="JS115" s="1"/>
  <c r="JT17"/>
  <c r="JT194" s="1"/>
  <c r="JU17"/>
  <c r="JX17"/>
  <c r="JY17"/>
  <c r="JZ17"/>
  <c r="JZ115" s="1"/>
  <c r="KA17"/>
  <c r="KA194" s="1"/>
  <c r="KB17"/>
  <c r="KC17"/>
  <c r="KE17"/>
  <c r="KF17"/>
  <c r="KG17"/>
  <c r="KG115" s="1"/>
  <c r="KH17"/>
  <c r="KH194" s="1"/>
  <c r="KI17"/>
  <c r="KJ17"/>
  <c r="KL17"/>
  <c r="KM17"/>
  <c r="KN17"/>
  <c r="KN115" s="1"/>
  <c r="KO17"/>
  <c r="KO194" s="1"/>
  <c r="KP17"/>
  <c r="KS17"/>
  <c r="KT17"/>
  <c r="KU17"/>
  <c r="KU115" s="1"/>
  <c r="KV17"/>
  <c r="KV194" s="1"/>
  <c r="KW17"/>
  <c r="KZ17"/>
  <c r="LA17"/>
  <c r="LB17"/>
  <c r="LB115" s="1"/>
  <c r="LC17"/>
  <c r="LC194" s="1"/>
  <c r="LD17"/>
  <c r="LN17"/>
  <c r="LO17"/>
  <c r="LP17"/>
  <c r="LI115" s="1"/>
  <c r="LQ17"/>
  <c r="LJ194" s="1"/>
  <c r="LR17"/>
  <c r="MB17"/>
  <c r="MC17"/>
  <c r="MD17"/>
  <c r="LP115" s="1"/>
  <c r="ME17"/>
  <c r="LQ194" s="1"/>
  <c r="MF17"/>
  <c r="MG17"/>
  <c r="MI17"/>
  <c r="MJ17"/>
  <c r="MM17"/>
  <c r="MP17"/>
  <c r="MQ17"/>
  <c r="MR17"/>
  <c r="MD115" s="1"/>
  <c r="MS17"/>
  <c r="ME194" s="1"/>
  <c r="MT17"/>
  <c r="MW17"/>
  <c r="MX17"/>
  <c r="MY17"/>
  <c r="MK115" s="1"/>
  <c r="MZ17"/>
  <c r="ML194" s="1"/>
  <c r="NA17"/>
  <c r="NB17"/>
  <c r="ND17"/>
  <c r="NE17"/>
  <c r="NF17"/>
  <c r="MR115" s="1"/>
  <c r="NG17"/>
  <c r="MS194" s="1"/>
  <c r="NH17"/>
  <c r="NK17"/>
  <c r="NL17"/>
  <c r="NM17"/>
  <c r="MY115" s="1"/>
  <c r="NN17"/>
  <c r="MZ194" s="1"/>
  <c r="NO17"/>
  <c r="NP17"/>
  <c r="NR17"/>
  <c r="NS17"/>
  <c r="NT17"/>
  <c r="NF115" s="1"/>
  <c r="NU17"/>
  <c r="NG194" s="1"/>
  <c r="NV17"/>
  <c r="NY17"/>
  <c r="NZ17"/>
  <c r="OA17"/>
  <c r="NM115" s="1"/>
  <c r="OB17"/>
  <c r="NN194" s="1"/>
  <c r="OC17"/>
  <c r="OD17"/>
  <c r="OF17"/>
  <c r="OG17"/>
  <c r="OH17"/>
  <c r="NT115" s="1"/>
  <c r="OI17"/>
  <c r="NU194" s="1"/>
  <c r="OJ17"/>
  <c r="OM17"/>
  <c r="ON17"/>
  <c r="OO17"/>
  <c r="OA115" s="1"/>
  <c r="OP17"/>
  <c r="OB194" s="1"/>
  <c r="OQ17"/>
  <c r="OT17"/>
  <c r="OU17"/>
  <c r="OV17"/>
  <c r="OH115" s="1"/>
  <c r="OW17"/>
  <c r="OI194" s="1"/>
  <c r="OX17"/>
  <c r="PA17"/>
  <c r="PB17"/>
  <c r="PC17"/>
  <c r="OO115" s="1"/>
  <c r="PD17"/>
  <c r="OP194" s="1"/>
  <c r="PE17"/>
  <c r="PF17"/>
  <c r="PH17"/>
  <c r="PI17"/>
  <c r="PJ17"/>
  <c r="OV115" s="1"/>
  <c r="PK17"/>
  <c r="OW194" s="1"/>
  <c r="PL17"/>
  <c r="PO17"/>
  <c r="PP17"/>
  <c r="PQ17"/>
  <c r="PC115" s="1"/>
  <c r="PR17"/>
  <c r="PD194" s="1"/>
  <c r="PS17"/>
  <c r="PT17"/>
  <c r="PV17"/>
  <c r="PW17"/>
  <c r="PX17"/>
  <c r="PJ115" s="1"/>
  <c r="PY17"/>
  <c r="PK194" s="1"/>
  <c r="PZ17"/>
  <c r="QC17"/>
  <c r="QD17"/>
  <c r="QE17"/>
  <c r="PQ115" s="1"/>
  <c r="QF17"/>
  <c r="PR194" s="1"/>
  <c r="QG17"/>
  <c r="QJ17"/>
  <c r="QK17"/>
  <c r="QL17"/>
  <c r="PX115" s="1"/>
  <c r="QM17"/>
  <c r="PY194" s="1"/>
  <c r="QN17"/>
  <c r="QO17"/>
  <c r="QQ17"/>
  <c r="QR17"/>
  <c r="QS17"/>
  <c r="QE115" s="1"/>
  <c r="QT17"/>
  <c r="QF194" s="1"/>
  <c r="QU17"/>
  <c r="QV17"/>
  <c r="F116"/>
  <c r="G195"/>
  <c r="M116"/>
  <c r="N195"/>
  <c r="T116"/>
  <c r="U195"/>
  <c r="AA116"/>
  <c r="AB195"/>
  <c r="AH116"/>
  <c r="AI195"/>
  <c r="AM18"/>
  <c r="AN18"/>
  <c r="AO116"/>
  <c r="AP195"/>
  <c r="AQ18"/>
  <c r="AV116"/>
  <c r="AW195"/>
  <c r="BC116"/>
  <c r="BD195"/>
  <c r="BJ116"/>
  <c r="BK195"/>
  <c r="BQ116"/>
  <c r="BR195"/>
  <c r="BX116"/>
  <c r="BY195"/>
  <c r="CE116"/>
  <c r="CF195"/>
  <c r="CL116"/>
  <c r="CM195"/>
  <c r="CS116"/>
  <c r="CZ116"/>
  <c r="DA195"/>
  <c r="DG116"/>
  <c r="DH195"/>
  <c r="DL18"/>
  <c r="DM18"/>
  <c r="DN18"/>
  <c r="DN116" s="1"/>
  <c r="DO18"/>
  <c r="DO195" s="1"/>
  <c r="DP18"/>
  <c r="DS18"/>
  <c r="DT18"/>
  <c r="DU18"/>
  <c r="DU116" s="1"/>
  <c r="DV18"/>
  <c r="DV195" s="1"/>
  <c r="DW18"/>
  <c r="DX18"/>
  <c r="DZ18"/>
  <c r="EA18"/>
  <c r="EB18"/>
  <c r="EB116" s="1"/>
  <c r="EC18"/>
  <c r="EC195" s="1"/>
  <c r="ED18"/>
  <c r="EG18"/>
  <c r="EH18"/>
  <c r="EI18"/>
  <c r="EI116" s="1"/>
  <c r="EJ18"/>
  <c r="EJ195" s="1"/>
  <c r="EK18"/>
  <c r="EL18"/>
  <c r="EN18"/>
  <c r="EO18"/>
  <c r="EP18"/>
  <c r="EP116" s="1"/>
  <c r="EQ18"/>
  <c r="EQ195" s="1"/>
  <c r="ER18"/>
  <c r="EU18"/>
  <c r="EV18"/>
  <c r="EW18"/>
  <c r="EW116" s="1"/>
  <c r="EX18"/>
  <c r="EX195" s="1"/>
  <c r="EY18"/>
  <c r="FB18"/>
  <c r="FC18"/>
  <c r="FD18"/>
  <c r="FD116" s="1"/>
  <c r="FE18"/>
  <c r="FE195" s="1"/>
  <c r="FF18"/>
  <c r="FI18"/>
  <c r="FJ18"/>
  <c r="FK18"/>
  <c r="FK116" s="1"/>
  <c r="FL18"/>
  <c r="FL195" s="1"/>
  <c r="FM18"/>
  <c r="FN18"/>
  <c r="FP18"/>
  <c r="FQ18"/>
  <c r="FR18"/>
  <c r="FR116" s="1"/>
  <c r="FS18"/>
  <c r="FS195" s="1"/>
  <c r="FT18"/>
  <c r="FW18"/>
  <c r="FX18"/>
  <c r="FY18"/>
  <c r="FY116" s="1"/>
  <c r="FZ18"/>
  <c r="FZ195" s="1"/>
  <c r="GA18"/>
  <c r="GD18"/>
  <c r="GE18"/>
  <c r="GF18"/>
  <c r="GF116" s="1"/>
  <c r="GG18"/>
  <c r="GG195" s="1"/>
  <c r="GH18"/>
  <c r="GK18"/>
  <c r="GL18"/>
  <c r="GM18"/>
  <c r="GM116" s="1"/>
  <c r="GN18"/>
  <c r="GN195" s="1"/>
  <c r="GO18"/>
  <c r="GR18"/>
  <c r="GS18"/>
  <c r="GT18"/>
  <c r="GT116" s="1"/>
  <c r="GU18"/>
  <c r="GU195" s="1"/>
  <c r="GV18"/>
  <c r="GY18"/>
  <c r="GZ18"/>
  <c r="HA18"/>
  <c r="HA116" s="1"/>
  <c r="HB18"/>
  <c r="HB195" s="1"/>
  <c r="HC18"/>
  <c r="HF18"/>
  <c r="HG18"/>
  <c r="HH18"/>
  <c r="HH116" s="1"/>
  <c r="HI18"/>
  <c r="HI195" s="1"/>
  <c r="HJ18"/>
  <c r="HM18"/>
  <c r="HN18"/>
  <c r="HO18"/>
  <c r="HO116" s="1"/>
  <c r="HP18"/>
  <c r="HP195" s="1"/>
  <c r="HQ18"/>
  <c r="HR18"/>
  <c r="HT18"/>
  <c r="HU18"/>
  <c r="HV18"/>
  <c r="HV116" s="1"/>
  <c r="HW18"/>
  <c r="HW195" s="1"/>
  <c r="HX18"/>
  <c r="HY18"/>
  <c r="IA18"/>
  <c r="IB18"/>
  <c r="IC18"/>
  <c r="IC116" s="1"/>
  <c r="ID18"/>
  <c r="ID195" s="1"/>
  <c r="IE18"/>
  <c r="IH18"/>
  <c r="II18"/>
  <c r="IJ18"/>
  <c r="IJ116" s="1"/>
  <c r="IK18"/>
  <c r="IK195" s="1"/>
  <c r="IL18"/>
  <c r="IM18"/>
  <c r="IO18"/>
  <c r="IP18"/>
  <c r="IQ18"/>
  <c r="IQ116" s="1"/>
  <c r="IR18"/>
  <c r="IR195" s="1"/>
  <c r="IS18"/>
  <c r="IV18"/>
  <c r="IW18"/>
  <c r="IX18"/>
  <c r="IX116" s="1"/>
  <c r="IY18"/>
  <c r="IY195" s="1"/>
  <c r="IZ18"/>
  <c r="JC18"/>
  <c r="JD18"/>
  <c r="JG18"/>
  <c r="JJ18"/>
  <c r="JK18"/>
  <c r="JL18"/>
  <c r="JL116" s="1"/>
  <c r="JM18"/>
  <c r="JM195" s="1"/>
  <c r="JN18"/>
  <c r="JQ18"/>
  <c r="JR18"/>
  <c r="JS18"/>
  <c r="JS116" s="1"/>
  <c r="JT18"/>
  <c r="JT195" s="1"/>
  <c r="JU18"/>
  <c r="JV18"/>
  <c r="JX18"/>
  <c r="JY18"/>
  <c r="JZ18"/>
  <c r="JZ116" s="1"/>
  <c r="KA18"/>
  <c r="KA195" s="1"/>
  <c r="KB18"/>
  <c r="KC18"/>
  <c r="KE18"/>
  <c r="KF18"/>
  <c r="KG18"/>
  <c r="KG116" s="1"/>
  <c r="KH18"/>
  <c r="KH195" s="1"/>
  <c r="KI18"/>
  <c r="KJ18"/>
  <c r="KL18"/>
  <c r="KM18"/>
  <c r="KN18"/>
  <c r="KN116" s="1"/>
  <c r="KO18"/>
  <c r="KO195" s="1"/>
  <c r="KP18"/>
  <c r="KQ18"/>
  <c r="KS18"/>
  <c r="KT18"/>
  <c r="KU18"/>
  <c r="KU116" s="1"/>
  <c r="KV18"/>
  <c r="KV195" s="1"/>
  <c r="KW18"/>
  <c r="KZ18"/>
  <c r="LA18"/>
  <c r="LB18"/>
  <c r="LB116" s="1"/>
  <c r="LC18"/>
  <c r="LC195" s="1"/>
  <c r="LD18"/>
  <c r="LN18"/>
  <c r="LO18"/>
  <c r="LP18"/>
  <c r="LI116" s="1"/>
  <c r="LQ18"/>
  <c r="LJ195" s="1"/>
  <c r="LR18"/>
  <c r="MB18"/>
  <c r="MC18"/>
  <c r="MD18"/>
  <c r="LP116" s="1"/>
  <c r="ME18"/>
  <c r="LQ195" s="1"/>
  <c r="MF18"/>
  <c r="MG18"/>
  <c r="MI18"/>
  <c r="MJ18"/>
  <c r="MM18"/>
  <c r="MP18"/>
  <c r="MQ18"/>
  <c r="MS18"/>
  <c r="ME195" s="1"/>
  <c r="MT18"/>
  <c r="MW18"/>
  <c r="MX18"/>
  <c r="MY18"/>
  <c r="MK116" s="1"/>
  <c r="MZ18"/>
  <c r="ML195" s="1"/>
  <c r="NA18"/>
  <c r="NB18"/>
  <c r="ND18"/>
  <c r="NE18"/>
  <c r="NF18"/>
  <c r="MR116" s="1"/>
  <c r="NG18"/>
  <c r="MS195" s="1"/>
  <c r="NH18"/>
  <c r="NK18"/>
  <c r="NL18"/>
  <c r="NM18"/>
  <c r="MY116" s="1"/>
  <c r="NN18"/>
  <c r="MZ195" s="1"/>
  <c r="NO18"/>
  <c r="NP18"/>
  <c r="NR18"/>
  <c r="NS18"/>
  <c r="NT18"/>
  <c r="NF116" s="1"/>
  <c r="NU18"/>
  <c r="NG195" s="1"/>
  <c r="NV18"/>
  <c r="NY18"/>
  <c r="NZ18"/>
  <c r="OA18"/>
  <c r="NM116" s="1"/>
  <c r="OB18"/>
  <c r="NN195" s="1"/>
  <c r="OC18"/>
  <c r="OD18"/>
  <c r="OF18"/>
  <c r="OG18"/>
  <c r="OH18"/>
  <c r="NT116" s="1"/>
  <c r="OI18"/>
  <c r="NU195" s="1"/>
  <c r="OJ18"/>
  <c r="OM18"/>
  <c r="ON18"/>
  <c r="OO18"/>
  <c r="OA116" s="1"/>
  <c r="OP18"/>
  <c r="OB195" s="1"/>
  <c r="OQ18"/>
  <c r="OT18"/>
  <c r="OU18"/>
  <c r="OV18"/>
  <c r="OH116" s="1"/>
  <c r="OW18"/>
  <c r="OI195" s="1"/>
  <c r="OX18"/>
  <c r="PA18"/>
  <c r="PB18"/>
  <c r="PC18"/>
  <c r="OO116" s="1"/>
  <c r="PD18"/>
  <c r="OP195" s="1"/>
  <c r="PE18"/>
  <c r="PF18"/>
  <c r="PH18"/>
  <c r="PI18"/>
  <c r="PJ18"/>
  <c r="OV116" s="1"/>
  <c r="PK18"/>
  <c r="OW195" s="1"/>
  <c r="PL18"/>
  <c r="PO18"/>
  <c r="PP18"/>
  <c r="PQ18"/>
  <c r="PC116" s="1"/>
  <c r="PR18"/>
  <c r="PD195" s="1"/>
  <c r="PS18"/>
  <c r="PT18"/>
  <c r="PV18"/>
  <c r="PW18"/>
  <c r="PX18"/>
  <c r="PJ116" s="1"/>
  <c r="PY18"/>
  <c r="PK195" s="1"/>
  <c r="PZ18"/>
  <c r="QC18"/>
  <c r="QD18"/>
  <c r="QE18"/>
  <c r="PQ116" s="1"/>
  <c r="QF18"/>
  <c r="PR195" s="1"/>
  <c r="QG18"/>
  <c r="QJ18"/>
  <c r="QK18"/>
  <c r="QL18"/>
  <c r="PX116" s="1"/>
  <c r="QM18"/>
  <c r="PY195" s="1"/>
  <c r="QN18"/>
  <c r="QO18"/>
  <c r="QQ18"/>
  <c r="QR18"/>
  <c r="QS18"/>
  <c r="QE116" s="1"/>
  <c r="QT18"/>
  <c r="QF195" s="1"/>
  <c r="QU18"/>
  <c r="QV18"/>
  <c r="F117"/>
  <c r="G196"/>
  <c r="M117"/>
  <c r="N196"/>
  <c r="T117"/>
  <c r="U196"/>
  <c r="AA117"/>
  <c r="AB196"/>
  <c r="AH117"/>
  <c r="AI196"/>
  <c r="AM19"/>
  <c r="AN19"/>
  <c r="AO117"/>
  <c r="AP196"/>
  <c r="AQ19"/>
  <c r="AV117"/>
  <c r="AW196"/>
  <c r="P15" i="4"/>
  <c r="BC117" i="2"/>
  <c r="BD196"/>
  <c r="BJ117"/>
  <c r="BK196"/>
  <c r="BQ117"/>
  <c r="BR196"/>
  <c r="BX117"/>
  <c r="BY196"/>
  <c r="CE117"/>
  <c r="CF196"/>
  <c r="CL117"/>
  <c r="CM196"/>
  <c r="CS117"/>
  <c r="CT196"/>
  <c r="CZ117"/>
  <c r="DA196"/>
  <c r="DG117"/>
  <c r="DH196"/>
  <c r="DL19"/>
  <c r="DM19"/>
  <c r="DN19"/>
  <c r="DN117" s="1"/>
  <c r="DO19"/>
  <c r="DO196" s="1"/>
  <c r="DP19"/>
  <c r="DS19"/>
  <c r="DT19"/>
  <c r="DU19"/>
  <c r="DU117" s="1"/>
  <c r="DV19"/>
  <c r="DV196" s="1"/>
  <c r="DW19"/>
  <c r="DZ19"/>
  <c r="EA19"/>
  <c r="EB19"/>
  <c r="EB117" s="1"/>
  <c r="EC19"/>
  <c r="EC196" s="1"/>
  <c r="ED19"/>
  <c r="EG19"/>
  <c r="EH19"/>
  <c r="EI19"/>
  <c r="EI117" s="1"/>
  <c r="EJ19"/>
  <c r="EJ196" s="1"/>
  <c r="EK19"/>
  <c r="EL19"/>
  <c r="EN19"/>
  <c r="EO19"/>
  <c r="EP19"/>
  <c r="EP117" s="1"/>
  <c r="EQ19"/>
  <c r="EQ196" s="1"/>
  <c r="ER19"/>
  <c r="ES19"/>
  <c r="EU19"/>
  <c r="EV19"/>
  <c r="EW19"/>
  <c r="EW117" s="1"/>
  <c r="EX19"/>
  <c r="EX196" s="1"/>
  <c r="EY19"/>
  <c r="EZ19"/>
  <c r="FB19"/>
  <c r="FC19"/>
  <c r="FD19"/>
  <c r="FD117" s="1"/>
  <c r="FE19"/>
  <c r="FE196" s="1"/>
  <c r="FF19"/>
  <c r="FI19"/>
  <c r="FJ19"/>
  <c r="FK19"/>
  <c r="FK117" s="1"/>
  <c r="FL19"/>
  <c r="FL196" s="1"/>
  <c r="FM19"/>
  <c r="FP19"/>
  <c r="FQ19"/>
  <c r="FR19"/>
  <c r="FR117" s="1"/>
  <c r="FS19"/>
  <c r="FS196" s="1"/>
  <c r="FT19"/>
  <c r="FW19"/>
  <c r="FX19"/>
  <c r="FY19"/>
  <c r="FY117" s="1"/>
  <c r="FZ19"/>
  <c r="FZ196" s="1"/>
  <c r="GA19"/>
  <c r="GB19"/>
  <c r="GD19"/>
  <c r="GE19"/>
  <c r="GF19"/>
  <c r="GF117" s="1"/>
  <c r="GG19"/>
  <c r="GG196" s="1"/>
  <c r="GH19"/>
  <c r="GI19"/>
  <c r="GK19"/>
  <c r="GL19"/>
  <c r="GM19"/>
  <c r="GM117" s="1"/>
  <c r="GN19"/>
  <c r="GN196" s="1"/>
  <c r="GO19"/>
  <c r="GR19"/>
  <c r="GS19"/>
  <c r="GT19"/>
  <c r="GT117" s="1"/>
  <c r="GU19"/>
  <c r="GU196" s="1"/>
  <c r="GV19"/>
  <c r="GY19"/>
  <c r="GZ19"/>
  <c r="HA19"/>
  <c r="HA117" s="1"/>
  <c r="HB19"/>
  <c r="HB196" s="1"/>
  <c r="HC19"/>
  <c r="HF19"/>
  <c r="HG19"/>
  <c r="HH19"/>
  <c r="HH117" s="1"/>
  <c r="HI19"/>
  <c r="HI196" s="1"/>
  <c r="HJ19"/>
  <c r="HM19"/>
  <c r="HN19"/>
  <c r="HO19"/>
  <c r="HO117" s="1"/>
  <c r="HP19"/>
  <c r="HP196" s="1"/>
  <c r="HQ19"/>
  <c r="HT19"/>
  <c r="HU19"/>
  <c r="HV19"/>
  <c r="HV117" s="1"/>
  <c r="HW19"/>
  <c r="HW196" s="1"/>
  <c r="HX19"/>
  <c r="HY19"/>
  <c r="IA19"/>
  <c r="IB19"/>
  <c r="IC19"/>
  <c r="IC117" s="1"/>
  <c r="ID19"/>
  <c r="ID196" s="1"/>
  <c r="IE19"/>
  <c r="IH19"/>
  <c r="II19"/>
  <c r="IJ19"/>
  <c r="IJ117" s="1"/>
  <c r="IK19"/>
  <c r="IK196" s="1"/>
  <c r="IL19"/>
  <c r="IM19"/>
  <c r="IO19"/>
  <c r="IP19"/>
  <c r="IQ19"/>
  <c r="IQ117" s="1"/>
  <c r="IR19"/>
  <c r="IR196" s="1"/>
  <c r="IS19"/>
  <c r="IV19"/>
  <c r="IW19"/>
  <c r="IX19"/>
  <c r="IX117" s="1"/>
  <c r="IY19"/>
  <c r="IY196" s="1"/>
  <c r="IZ19"/>
  <c r="JC19"/>
  <c r="JD19"/>
  <c r="JG19"/>
  <c r="JJ19"/>
  <c r="JK19"/>
  <c r="JL19"/>
  <c r="JL117" s="1"/>
  <c r="JM19"/>
  <c r="JM196" s="1"/>
  <c r="JN19"/>
  <c r="JQ19"/>
  <c r="JR19"/>
  <c r="JS19"/>
  <c r="JS117" s="1"/>
  <c r="JT19"/>
  <c r="JT196" s="1"/>
  <c r="JU19"/>
  <c r="JX19"/>
  <c r="JY19"/>
  <c r="JZ19"/>
  <c r="JZ117" s="1"/>
  <c r="KA19"/>
  <c r="KA196" s="1"/>
  <c r="KB19"/>
  <c r="KC19"/>
  <c r="KE19"/>
  <c r="KF19"/>
  <c r="KG19"/>
  <c r="KG117" s="1"/>
  <c r="KH19"/>
  <c r="KH196" s="1"/>
  <c r="KI19"/>
  <c r="KJ19"/>
  <c r="KL19"/>
  <c r="KM19"/>
  <c r="KN19"/>
  <c r="KN117" s="1"/>
  <c r="KO19"/>
  <c r="KO196" s="1"/>
  <c r="KP19"/>
  <c r="KS19"/>
  <c r="KT19"/>
  <c r="KU19"/>
  <c r="KU117" s="1"/>
  <c r="KV19"/>
  <c r="KV196" s="1"/>
  <c r="KW19"/>
  <c r="KZ19"/>
  <c r="LA19"/>
  <c r="LB19"/>
  <c r="LB117" s="1"/>
  <c r="LC19"/>
  <c r="LC196" s="1"/>
  <c r="LD19"/>
  <c r="LE19"/>
  <c r="LN19"/>
  <c r="LO19"/>
  <c r="LP19"/>
  <c r="LI117" s="1"/>
  <c r="LQ19"/>
  <c r="LJ196" s="1"/>
  <c r="LR19"/>
  <c r="MB19"/>
  <c r="MC19"/>
  <c r="MD19"/>
  <c r="LP117" s="1"/>
  <c r="ME19"/>
  <c r="LQ196" s="1"/>
  <c r="MF19"/>
  <c r="MG19"/>
  <c r="MI19"/>
  <c r="MJ19"/>
  <c r="MM19"/>
  <c r="MN19"/>
  <c r="MP19"/>
  <c r="MQ19"/>
  <c r="MR19"/>
  <c r="MD117" s="1"/>
  <c r="MS19"/>
  <c r="ME196" s="1"/>
  <c r="MT19"/>
  <c r="MW19"/>
  <c r="MX19"/>
  <c r="MY19"/>
  <c r="MK117" s="1"/>
  <c r="MZ19"/>
  <c r="ML196" s="1"/>
  <c r="NA19"/>
  <c r="NB19"/>
  <c r="ND19"/>
  <c r="NE19"/>
  <c r="NF19"/>
  <c r="MR117" s="1"/>
  <c r="NG19"/>
  <c r="MS196" s="1"/>
  <c r="NH19"/>
  <c r="NK19"/>
  <c r="NL19"/>
  <c r="NM19"/>
  <c r="MY117" s="1"/>
  <c r="NN19"/>
  <c r="MZ196" s="1"/>
  <c r="NO19"/>
  <c r="NP19"/>
  <c r="NR19"/>
  <c r="NS19"/>
  <c r="NT19"/>
  <c r="NF117" s="1"/>
  <c r="NU19"/>
  <c r="NG196" s="1"/>
  <c r="NV19"/>
  <c r="NW19"/>
  <c r="NY19"/>
  <c r="NZ19"/>
  <c r="OA19"/>
  <c r="NM117" s="1"/>
  <c r="OB19"/>
  <c r="NN196" s="1"/>
  <c r="OC19"/>
  <c r="OD19"/>
  <c r="OF19"/>
  <c r="OG19"/>
  <c r="OH19"/>
  <c r="NT117" s="1"/>
  <c r="OI19"/>
  <c r="NU196" s="1"/>
  <c r="OJ19"/>
  <c r="OM19"/>
  <c r="ON19"/>
  <c r="OO19"/>
  <c r="OA117" s="1"/>
  <c r="OP19"/>
  <c r="OB196" s="1"/>
  <c r="OQ19"/>
  <c r="OR19"/>
  <c r="OT19"/>
  <c r="OU19"/>
  <c r="OV19"/>
  <c r="OH117" s="1"/>
  <c r="OW19"/>
  <c r="OI196" s="1"/>
  <c r="OX19"/>
  <c r="PA19"/>
  <c r="PB19"/>
  <c r="PC19"/>
  <c r="OO117" s="1"/>
  <c r="PD19"/>
  <c r="OP196" s="1"/>
  <c r="PE19"/>
  <c r="PF19"/>
  <c r="PH19"/>
  <c r="PI19"/>
  <c r="PJ19"/>
  <c r="OV117" s="1"/>
  <c r="PK19"/>
  <c r="OW196" s="1"/>
  <c r="PL19"/>
  <c r="PM19"/>
  <c r="PO19"/>
  <c r="PP19"/>
  <c r="PQ19"/>
  <c r="PC117" s="1"/>
  <c r="PR19"/>
  <c r="PD196" s="1"/>
  <c r="PS19"/>
  <c r="PT19"/>
  <c r="PV19"/>
  <c r="PW19"/>
  <c r="PX19"/>
  <c r="PJ117" s="1"/>
  <c r="PY19"/>
  <c r="PK196" s="1"/>
  <c r="PZ19"/>
  <c r="QA19"/>
  <c r="QC19"/>
  <c r="QD19"/>
  <c r="QE19"/>
  <c r="PQ117" s="1"/>
  <c r="QF19"/>
  <c r="PR196" s="1"/>
  <c r="QG19"/>
  <c r="QJ19"/>
  <c r="QK19"/>
  <c r="QL19"/>
  <c r="PX117" s="1"/>
  <c r="QM19"/>
  <c r="PY196" s="1"/>
  <c r="QN19"/>
  <c r="QO19"/>
  <c r="QQ19"/>
  <c r="QR19"/>
  <c r="QS19"/>
  <c r="QE117" s="1"/>
  <c r="QT19"/>
  <c r="QF196" s="1"/>
  <c r="QU19"/>
  <c r="QV19"/>
  <c r="F118"/>
  <c r="G197"/>
  <c r="M118"/>
  <c r="N197"/>
  <c r="T118"/>
  <c r="U197"/>
  <c r="AA118"/>
  <c r="AB197"/>
  <c r="AH118"/>
  <c r="AI197"/>
  <c r="AM20"/>
  <c r="AN20"/>
  <c r="AO118"/>
  <c r="AP197"/>
  <c r="AQ20"/>
  <c r="AV118"/>
  <c r="AW197"/>
  <c r="BC118"/>
  <c r="BD197"/>
  <c r="BJ118"/>
  <c r="BK197"/>
  <c r="BQ118"/>
  <c r="BR197"/>
  <c r="BX118"/>
  <c r="BY197"/>
  <c r="T34" i="4"/>
  <c r="CE118" i="2"/>
  <c r="CF197"/>
  <c r="CL118"/>
  <c r="CM197"/>
  <c r="CS118"/>
  <c r="CT197"/>
  <c r="CZ118"/>
  <c r="DA197"/>
  <c r="DG118"/>
  <c r="DH197"/>
  <c r="DL20"/>
  <c r="DM20"/>
  <c r="DN20"/>
  <c r="DN118" s="1"/>
  <c r="DO20"/>
  <c r="DO197" s="1"/>
  <c r="DP20"/>
  <c r="DS20"/>
  <c r="DT20"/>
  <c r="DU20"/>
  <c r="DU118" s="1"/>
  <c r="DV20"/>
  <c r="DV197" s="1"/>
  <c r="DW20"/>
  <c r="DZ20"/>
  <c r="EA20"/>
  <c r="EB20"/>
  <c r="EB118" s="1"/>
  <c r="EC20"/>
  <c r="EC197" s="1"/>
  <c r="ED20"/>
  <c r="EG20"/>
  <c r="EH20"/>
  <c r="EI20"/>
  <c r="EI118" s="1"/>
  <c r="EJ20"/>
  <c r="EJ197" s="1"/>
  <c r="EK20"/>
  <c r="EN20"/>
  <c r="EO20"/>
  <c r="EP20"/>
  <c r="EP118" s="1"/>
  <c r="EQ20"/>
  <c r="EQ197" s="1"/>
  <c r="ER20"/>
  <c r="EU20"/>
  <c r="EV20"/>
  <c r="EW20"/>
  <c r="EW118" s="1"/>
  <c r="EX20"/>
  <c r="EX197" s="1"/>
  <c r="EY20"/>
  <c r="FB20"/>
  <c r="FC20"/>
  <c r="FD20"/>
  <c r="FD118" s="1"/>
  <c r="FE20"/>
  <c r="FE197" s="1"/>
  <c r="FF20"/>
  <c r="FI20"/>
  <c r="FJ20"/>
  <c r="FK20"/>
  <c r="FK118" s="1"/>
  <c r="FL20"/>
  <c r="FL197" s="1"/>
  <c r="FM20"/>
  <c r="FP20"/>
  <c r="FQ20"/>
  <c r="FR20"/>
  <c r="FR118" s="1"/>
  <c r="FS20"/>
  <c r="FS197" s="1"/>
  <c r="FT20"/>
  <c r="FW20"/>
  <c r="FX20"/>
  <c r="FY20"/>
  <c r="FY118" s="1"/>
  <c r="FZ20"/>
  <c r="FZ197" s="1"/>
  <c r="GA20"/>
  <c r="GB20"/>
  <c r="GD20"/>
  <c r="GE20"/>
  <c r="GF20"/>
  <c r="GF118" s="1"/>
  <c r="GG20"/>
  <c r="GG197" s="1"/>
  <c r="GH20"/>
  <c r="GK20"/>
  <c r="GL20"/>
  <c r="GM20"/>
  <c r="GM118" s="1"/>
  <c r="GN20"/>
  <c r="GN197" s="1"/>
  <c r="GO20"/>
  <c r="GR20"/>
  <c r="GS20"/>
  <c r="GT20"/>
  <c r="GT118" s="1"/>
  <c r="GU20"/>
  <c r="GU197" s="1"/>
  <c r="GV20"/>
  <c r="GY20"/>
  <c r="GZ20"/>
  <c r="HA20"/>
  <c r="HA118" s="1"/>
  <c r="HB20"/>
  <c r="HB197" s="1"/>
  <c r="HC20"/>
  <c r="HF20"/>
  <c r="HG20"/>
  <c r="HH20"/>
  <c r="HH118" s="1"/>
  <c r="HI20"/>
  <c r="HI197" s="1"/>
  <c r="HJ20"/>
  <c r="HM20"/>
  <c r="HN20"/>
  <c r="HO20"/>
  <c r="HO118" s="1"/>
  <c r="HP20"/>
  <c r="HP197" s="1"/>
  <c r="HQ20"/>
  <c r="HT20"/>
  <c r="HU20"/>
  <c r="HV20"/>
  <c r="HV118" s="1"/>
  <c r="HW20"/>
  <c r="HW197" s="1"/>
  <c r="HX20"/>
  <c r="HY20"/>
  <c r="IA20"/>
  <c r="IB20"/>
  <c r="IC20"/>
  <c r="IC118" s="1"/>
  <c r="ID20"/>
  <c r="ID197" s="1"/>
  <c r="IE20"/>
  <c r="IF20"/>
  <c r="IH20"/>
  <c r="II20"/>
  <c r="IJ20"/>
  <c r="IJ118" s="1"/>
  <c r="IK20"/>
  <c r="IK197" s="1"/>
  <c r="IL20"/>
  <c r="IM20"/>
  <c r="IO20"/>
  <c r="IP20"/>
  <c r="IQ20"/>
  <c r="IQ118" s="1"/>
  <c r="IR20"/>
  <c r="IR197" s="1"/>
  <c r="IS20"/>
  <c r="IV20"/>
  <c r="IW20"/>
  <c r="IX20"/>
  <c r="IX118" s="1"/>
  <c r="IY20"/>
  <c r="IY197" s="1"/>
  <c r="IZ20"/>
  <c r="JC20"/>
  <c r="JD20"/>
  <c r="JG20"/>
  <c r="JJ20"/>
  <c r="JK20"/>
  <c r="JL20"/>
  <c r="JL118" s="1"/>
  <c r="JM20"/>
  <c r="JM197" s="1"/>
  <c r="JN20"/>
  <c r="JQ20"/>
  <c r="JR20"/>
  <c r="JS20"/>
  <c r="JS118" s="1"/>
  <c r="JT20"/>
  <c r="JT197" s="1"/>
  <c r="JU20"/>
  <c r="JX20"/>
  <c r="JY20"/>
  <c r="JZ20"/>
  <c r="JZ118" s="1"/>
  <c r="KA20"/>
  <c r="KA197" s="1"/>
  <c r="KB20"/>
  <c r="KC20"/>
  <c r="KE20"/>
  <c r="KF20"/>
  <c r="KG20"/>
  <c r="KG118" s="1"/>
  <c r="KH20"/>
  <c r="KH197" s="1"/>
  <c r="KI20"/>
  <c r="KJ20"/>
  <c r="KL20"/>
  <c r="KM20"/>
  <c r="KN20"/>
  <c r="KN118" s="1"/>
  <c r="KO20"/>
  <c r="KO197" s="1"/>
  <c r="KP20"/>
  <c r="KS20"/>
  <c r="KT20"/>
  <c r="KU20"/>
  <c r="KU118" s="1"/>
  <c r="KV20"/>
  <c r="KV197" s="1"/>
  <c r="KW20"/>
  <c r="KX20"/>
  <c r="KZ20"/>
  <c r="LA20"/>
  <c r="LB20"/>
  <c r="LB118" s="1"/>
  <c r="LC20"/>
  <c r="LC197" s="1"/>
  <c r="LD20"/>
  <c r="LN20"/>
  <c r="LO20"/>
  <c r="LP20"/>
  <c r="LI118" s="1"/>
  <c r="LQ20"/>
  <c r="LJ197" s="1"/>
  <c r="LR20"/>
  <c r="LS20"/>
  <c r="MB20"/>
  <c r="MC20"/>
  <c r="MD20"/>
  <c r="LP118" s="1"/>
  <c r="ME20"/>
  <c r="LQ197" s="1"/>
  <c r="MF20"/>
  <c r="MG20"/>
  <c r="MI20"/>
  <c r="MJ20"/>
  <c r="MM20"/>
  <c r="MP20"/>
  <c r="MQ20"/>
  <c r="MS20"/>
  <c r="ME197" s="1"/>
  <c r="MT20"/>
  <c r="MU20"/>
  <c r="MW20"/>
  <c r="MX20"/>
  <c r="MY20"/>
  <c r="MK118" s="1"/>
  <c r="MZ20"/>
  <c r="ML197" s="1"/>
  <c r="NA20"/>
  <c r="NB20"/>
  <c r="ND20"/>
  <c r="NE20"/>
  <c r="NF20"/>
  <c r="MR118" s="1"/>
  <c r="NG20"/>
  <c r="MS197" s="1"/>
  <c r="NH20"/>
  <c r="NI20"/>
  <c r="NK20"/>
  <c r="NL20"/>
  <c r="NM20"/>
  <c r="MY118" s="1"/>
  <c r="NN20"/>
  <c r="MZ197" s="1"/>
  <c r="NO20"/>
  <c r="NP20"/>
  <c r="NR20"/>
  <c r="NS20"/>
  <c r="NT20"/>
  <c r="NF118" s="1"/>
  <c r="NU20"/>
  <c r="NG197" s="1"/>
  <c r="NV20"/>
  <c r="NW20"/>
  <c r="NY20"/>
  <c r="NZ20"/>
  <c r="OA20"/>
  <c r="NM118" s="1"/>
  <c r="OB20"/>
  <c r="NN197" s="1"/>
  <c r="OC20"/>
  <c r="OD20"/>
  <c r="OF20"/>
  <c r="OG20"/>
  <c r="OH20"/>
  <c r="NT118" s="1"/>
  <c r="OI20"/>
  <c r="NU197" s="1"/>
  <c r="OJ20"/>
  <c r="OK20"/>
  <c r="OM20"/>
  <c r="ON20"/>
  <c r="OO20"/>
  <c r="OA118" s="1"/>
  <c r="OP20"/>
  <c r="OB197" s="1"/>
  <c r="OQ20"/>
  <c r="OR20"/>
  <c r="OT20"/>
  <c r="OU20"/>
  <c r="OV20"/>
  <c r="OH118" s="1"/>
  <c r="OW20"/>
  <c r="OI197" s="1"/>
  <c r="OX20"/>
  <c r="OY20"/>
  <c r="PA20"/>
  <c r="PB20"/>
  <c r="PC20"/>
  <c r="OO118" s="1"/>
  <c r="PD20"/>
  <c r="OP197" s="1"/>
  <c r="PE20"/>
  <c r="PF20"/>
  <c r="PH20"/>
  <c r="PI20"/>
  <c r="PJ20"/>
  <c r="OV118" s="1"/>
  <c r="PK20"/>
  <c r="OW197" s="1"/>
  <c r="PL20"/>
  <c r="PM20"/>
  <c r="PO20"/>
  <c r="PP20"/>
  <c r="PQ20"/>
  <c r="PC118" s="1"/>
  <c r="PR20"/>
  <c r="PD197" s="1"/>
  <c r="PS20"/>
  <c r="PT20"/>
  <c r="PV20"/>
  <c r="PW20"/>
  <c r="PX20"/>
  <c r="PJ118" s="1"/>
  <c r="PY20"/>
  <c r="PK197" s="1"/>
  <c r="PZ20"/>
  <c r="QA20"/>
  <c r="QC20"/>
  <c r="QD20"/>
  <c r="QE20"/>
  <c r="PQ118" s="1"/>
  <c r="QF20"/>
  <c r="PR197" s="1"/>
  <c r="QG20"/>
  <c r="QH20"/>
  <c r="QJ20"/>
  <c r="QK20"/>
  <c r="QL20"/>
  <c r="PX118" s="1"/>
  <c r="QM20"/>
  <c r="PY197" s="1"/>
  <c r="QN20"/>
  <c r="QO20"/>
  <c r="QQ20"/>
  <c r="QR20"/>
  <c r="QS20"/>
  <c r="QE118" s="1"/>
  <c r="QT20"/>
  <c r="QF197" s="1"/>
  <c r="QU20"/>
  <c r="QV20"/>
  <c r="F119"/>
  <c r="G198"/>
  <c r="M119"/>
  <c r="N198"/>
  <c r="T119"/>
  <c r="U198"/>
  <c r="AA119"/>
  <c r="AB198"/>
  <c r="AH119"/>
  <c r="AI198"/>
  <c r="AM21"/>
  <c r="AN21"/>
  <c r="AO119"/>
  <c r="AP198"/>
  <c r="AQ21"/>
  <c r="AV119"/>
  <c r="AW198"/>
  <c r="P51" i="4"/>
  <c r="BC119" i="2"/>
  <c r="BD198"/>
  <c r="BJ119"/>
  <c r="BK198"/>
  <c r="BQ119"/>
  <c r="BR198"/>
  <c r="BX119"/>
  <c r="BY198"/>
  <c r="T51" i="4"/>
  <c r="CE119" i="2"/>
  <c r="CF198"/>
  <c r="U51" i="4"/>
  <c r="CL119" i="2"/>
  <c r="CM198"/>
  <c r="CS119"/>
  <c r="CT198"/>
  <c r="CZ119"/>
  <c r="DA198"/>
  <c r="DG119"/>
  <c r="DH198"/>
  <c r="Y51" i="4"/>
  <c r="H51" s="1"/>
  <c r="DL21" i="2"/>
  <c r="DM21"/>
  <c r="DN21"/>
  <c r="DN119" s="1"/>
  <c r="DO21"/>
  <c r="DO198" s="1"/>
  <c r="DP21"/>
  <c r="DS21"/>
  <c r="DT21"/>
  <c r="DU21"/>
  <c r="DU119" s="1"/>
  <c r="DV21"/>
  <c r="DV198" s="1"/>
  <c r="DW21"/>
  <c r="DZ21"/>
  <c r="EA21"/>
  <c r="EB21"/>
  <c r="EB119" s="1"/>
  <c r="EC21"/>
  <c r="EC198" s="1"/>
  <c r="ED21"/>
  <c r="EG21"/>
  <c r="EH21"/>
  <c r="EI21"/>
  <c r="EI119" s="1"/>
  <c r="EJ21"/>
  <c r="EJ198" s="1"/>
  <c r="EK21"/>
  <c r="EN21"/>
  <c r="EO21"/>
  <c r="EP21"/>
  <c r="EP119" s="1"/>
  <c r="EQ21"/>
  <c r="EQ198" s="1"/>
  <c r="ER21"/>
  <c r="ES21"/>
  <c r="EU21"/>
  <c r="EV21"/>
  <c r="EW21"/>
  <c r="EW119" s="1"/>
  <c r="EX21"/>
  <c r="EX198" s="1"/>
  <c r="EY21"/>
  <c r="EZ21"/>
  <c r="FB21"/>
  <c r="FC21"/>
  <c r="FD21"/>
  <c r="FD119" s="1"/>
  <c r="FE21"/>
  <c r="FE198" s="1"/>
  <c r="FF21"/>
  <c r="FG21"/>
  <c r="FI21"/>
  <c r="FJ21"/>
  <c r="FK21"/>
  <c r="FK119" s="1"/>
  <c r="FL21"/>
  <c r="FL198" s="1"/>
  <c r="FM21"/>
  <c r="FN21"/>
  <c r="FP21"/>
  <c r="FQ21"/>
  <c r="FS21"/>
  <c r="FS198" s="1"/>
  <c r="FT21"/>
  <c r="FW21"/>
  <c r="FX21"/>
  <c r="FY21"/>
  <c r="FY119" s="1"/>
  <c r="FZ21"/>
  <c r="FZ198" s="1"/>
  <c r="GA21"/>
  <c r="GD21"/>
  <c r="GE21"/>
  <c r="GF21"/>
  <c r="GF119" s="1"/>
  <c r="GG21"/>
  <c r="GG198" s="1"/>
  <c r="GH21"/>
  <c r="GK21"/>
  <c r="GL21"/>
  <c r="GM21"/>
  <c r="GM119" s="1"/>
  <c r="GN21"/>
  <c r="GN198" s="1"/>
  <c r="GO21"/>
  <c r="GR21"/>
  <c r="GS21"/>
  <c r="GT21"/>
  <c r="GT119" s="1"/>
  <c r="GU21"/>
  <c r="GU198" s="1"/>
  <c r="GV21"/>
  <c r="GY21"/>
  <c r="GZ21"/>
  <c r="HA21"/>
  <c r="HA119" s="1"/>
  <c r="HB21"/>
  <c r="HB198" s="1"/>
  <c r="HC21"/>
  <c r="HD21"/>
  <c r="HF21"/>
  <c r="HG21"/>
  <c r="HH21"/>
  <c r="HH119" s="1"/>
  <c r="HI21"/>
  <c r="HI198" s="1"/>
  <c r="HJ21"/>
  <c r="HM21"/>
  <c r="HN21"/>
  <c r="HO21"/>
  <c r="HO119" s="1"/>
  <c r="HP21"/>
  <c r="HP198" s="1"/>
  <c r="HQ21"/>
  <c r="HR21"/>
  <c r="HT21"/>
  <c r="HU21"/>
  <c r="HV21"/>
  <c r="HV119" s="1"/>
  <c r="HW21"/>
  <c r="HW198" s="1"/>
  <c r="HX21"/>
  <c r="HY21"/>
  <c r="IA21"/>
  <c r="IB21"/>
  <c r="IC21"/>
  <c r="IC119" s="1"/>
  <c r="ID21"/>
  <c r="ID198" s="1"/>
  <c r="IE21"/>
  <c r="IF21"/>
  <c r="IH21"/>
  <c r="II21"/>
  <c r="IJ21"/>
  <c r="IJ119" s="1"/>
  <c r="IK21"/>
  <c r="IK198" s="1"/>
  <c r="IL21"/>
  <c r="IM21"/>
  <c r="IO21"/>
  <c r="IP21"/>
  <c r="IQ21"/>
  <c r="IQ119" s="1"/>
  <c r="IR21"/>
  <c r="IR198" s="1"/>
  <c r="IS21"/>
  <c r="IT21"/>
  <c r="IV21"/>
  <c r="IW21"/>
  <c r="IX21"/>
  <c r="IX119" s="1"/>
  <c r="IY21"/>
  <c r="IY198" s="1"/>
  <c r="IZ21"/>
  <c r="JA21"/>
  <c r="JC21"/>
  <c r="JD21"/>
  <c r="JG21"/>
  <c r="JH21"/>
  <c r="JJ21"/>
  <c r="JK21"/>
  <c r="JL21"/>
  <c r="JL119" s="1"/>
  <c r="JM21"/>
  <c r="JM198" s="1"/>
  <c r="JN21"/>
  <c r="JO21"/>
  <c r="JQ21"/>
  <c r="JR21"/>
  <c r="JS21"/>
  <c r="JS119" s="1"/>
  <c r="JT21"/>
  <c r="JT198" s="1"/>
  <c r="JU21"/>
  <c r="JV21"/>
  <c r="JX21"/>
  <c r="JY21"/>
  <c r="JZ21"/>
  <c r="JZ119" s="1"/>
  <c r="KA21"/>
  <c r="KA198" s="1"/>
  <c r="KB21"/>
  <c r="KC21"/>
  <c r="KE21"/>
  <c r="KF21"/>
  <c r="KG21"/>
  <c r="KG119" s="1"/>
  <c r="KH21"/>
  <c r="KH198" s="1"/>
  <c r="KI21"/>
  <c r="KJ21"/>
  <c r="KL21"/>
  <c r="KM21"/>
  <c r="KN21"/>
  <c r="KN119" s="1"/>
  <c r="KO21"/>
  <c r="KO198" s="1"/>
  <c r="KP21"/>
  <c r="KQ21"/>
  <c r="KS21"/>
  <c r="KT21"/>
  <c r="KU21"/>
  <c r="KU119" s="1"/>
  <c r="KV21"/>
  <c r="KV198" s="1"/>
  <c r="KW21"/>
  <c r="KX21"/>
  <c r="KZ21"/>
  <c r="LA21"/>
  <c r="LB21"/>
  <c r="LB119" s="1"/>
  <c r="LC21"/>
  <c r="LC198" s="1"/>
  <c r="LD21"/>
  <c r="LE21"/>
  <c r="LN21"/>
  <c r="LO21"/>
  <c r="LP21"/>
  <c r="LI119" s="1"/>
  <c r="LQ21"/>
  <c r="LJ198" s="1"/>
  <c r="LR21"/>
  <c r="LS21"/>
  <c r="MB21"/>
  <c r="MC21"/>
  <c r="MD21"/>
  <c r="LP119" s="1"/>
  <c r="ME21"/>
  <c r="LQ198" s="1"/>
  <c r="MF21"/>
  <c r="MG21"/>
  <c r="MI21"/>
  <c r="MJ21"/>
  <c r="MM21"/>
  <c r="MN21"/>
  <c r="MP21"/>
  <c r="MQ21"/>
  <c r="MS21"/>
  <c r="ME198" s="1"/>
  <c r="MT21"/>
  <c r="MU21"/>
  <c r="MW21"/>
  <c r="MX21"/>
  <c r="MY21"/>
  <c r="MK119" s="1"/>
  <c r="MZ21"/>
  <c r="ML198" s="1"/>
  <c r="NA21"/>
  <c r="NB21"/>
  <c r="ND21"/>
  <c r="NE21"/>
  <c r="NF21"/>
  <c r="MR119" s="1"/>
  <c r="NG21"/>
  <c r="MS198" s="1"/>
  <c r="NH21"/>
  <c r="NI21"/>
  <c r="NK21"/>
  <c r="NL21"/>
  <c r="NM21"/>
  <c r="MY119" s="1"/>
  <c r="NN21"/>
  <c r="MZ198" s="1"/>
  <c r="NO21"/>
  <c r="NP21"/>
  <c r="NR21"/>
  <c r="NS21"/>
  <c r="NT21"/>
  <c r="NF119" s="1"/>
  <c r="NU21"/>
  <c r="NG198" s="1"/>
  <c r="NV21"/>
  <c r="NW21"/>
  <c r="NY21"/>
  <c r="NZ21"/>
  <c r="OA21"/>
  <c r="NM119" s="1"/>
  <c r="OB21"/>
  <c r="NN198" s="1"/>
  <c r="OC21"/>
  <c r="OD21"/>
  <c r="OF21"/>
  <c r="OG21"/>
  <c r="OH21"/>
  <c r="NT119" s="1"/>
  <c r="OI21"/>
  <c r="NU198" s="1"/>
  <c r="OJ21"/>
  <c r="OK21"/>
  <c r="OM21"/>
  <c r="ON21"/>
  <c r="OO21"/>
  <c r="OA119" s="1"/>
  <c r="OP21"/>
  <c r="OB198" s="1"/>
  <c r="OQ21"/>
  <c r="OR21"/>
  <c r="OT21"/>
  <c r="OU21"/>
  <c r="OV21"/>
  <c r="OH119" s="1"/>
  <c r="OW21"/>
  <c r="OI198" s="1"/>
  <c r="OX21"/>
  <c r="OY21"/>
  <c r="PA21"/>
  <c r="PB21"/>
  <c r="PC21"/>
  <c r="OO119" s="1"/>
  <c r="PD21"/>
  <c r="OP198" s="1"/>
  <c r="PE21"/>
  <c r="PF21"/>
  <c r="PH21"/>
  <c r="PI21"/>
  <c r="PJ21"/>
  <c r="OV119" s="1"/>
  <c r="PK21"/>
  <c r="OW198" s="1"/>
  <c r="PL21"/>
  <c r="PM21"/>
  <c r="PO21"/>
  <c r="PP21"/>
  <c r="PQ21"/>
  <c r="PC119" s="1"/>
  <c r="PR21"/>
  <c r="PD198" s="1"/>
  <c r="PS21"/>
  <c r="PT21"/>
  <c r="PV21"/>
  <c r="PW21"/>
  <c r="PX21"/>
  <c r="PJ119" s="1"/>
  <c r="PY21"/>
  <c r="PK198" s="1"/>
  <c r="PZ21"/>
  <c r="QA21"/>
  <c r="QC21"/>
  <c r="QD21"/>
  <c r="QE21"/>
  <c r="PQ119" s="1"/>
  <c r="QF21"/>
  <c r="PR198" s="1"/>
  <c r="QG21"/>
  <c r="QH21"/>
  <c r="QJ21"/>
  <c r="QK21"/>
  <c r="QL21"/>
  <c r="PX119" s="1"/>
  <c r="QM21"/>
  <c r="PY198" s="1"/>
  <c r="QN21"/>
  <c r="QO21"/>
  <c r="QQ21"/>
  <c r="QR21"/>
  <c r="QS21"/>
  <c r="QE119" s="1"/>
  <c r="QT21"/>
  <c r="QF198" s="1"/>
  <c r="QU21"/>
  <c r="QV21"/>
  <c r="F120"/>
  <c r="G199"/>
  <c r="M120"/>
  <c r="N199"/>
  <c r="T120"/>
  <c r="U199"/>
  <c r="AA120"/>
  <c r="AB199"/>
  <c r="AH120"/>
  <c r="AI199"/>
  <c r="AM22"/>
  <c r="AN22"/>
  <c r="AO120"/>
  <c r="AP199"/>
  <c r="AQ22"/>
  <c r="AV120"/>
  <c r="AW199"/>
  <c r="BC120"/>
  <c r="BD199"/>
  <c r="BJ120"/>
  <c r="BK199"/>
  <c r="BQ120"/>
  <c r="BR199"/>
  <c r="BX120"/>
  <c r="BY199"/>
  <c r="T39" i="4"/>
  <c r="CE120" i="2"/>
  <c r="CF199"/>
  <c r="CL120"/>
  <c r="CM199"/>
  <c r="CS120"/>
  <c r="CT199"/>
  <c r="CZ120"/>
  <c r="DA199"/>
  <c r="DG120"/>
  <c r="DH199"/>
  <c r="Y39" i="4"/>
  <c r="H39" s="1"/>
  <c r="DL22" i="2"/>
  <c r="DM22"/>
  <c r="DN22"/>
  <c r="DN120" s="1"/>
  <c r="DO22"/>
  <c r="DO199" s="1"/>
  <c r="DP22"/>
  <c r="DQ22"/>
  <c r="DS22"/>
  <c r="DT22"/>
  <c r="DU22"/>
  <c r="DU120" s="1"/>
  <c r="DV22"/>
  <c r="DV199" s="1"/>
  <c r="DW22"/>
  <c r="DZ22"/>
  <c r="EA22"/>
  <c r="EB22"/>
  <c r="EB120" s="1"/>
  <c r="EC22"/>
  <c r="EC199" s="1"/>
  <c r="ED22"/>
  <c r="EG22"/>
  <c r="EH22"/>
  <c r="EI22"/>
  <c r="EI120" s="1"/>
  <c r="EJ22"/>
  <c r="EJ199" s="1"/>
  <c r="EK22"/>
  <c r="EL22"/>
  <c r="EN22"/>
  <c r="EO22"/>
  <c r="EP22"/>
  <c r="EP120" s="1"/>
  <c r="EQ22"/>
  <c r="EQ199" s="1"/>
  <c r="ER22"/>
  <c r="ES22"/>
  <c r="EU22"/>
  <c r="EV22"/>
  <c r="EW22"/>
  <c r="EW120" s="1"/>
  <c r="EX22"/>
  <c r="EX199" s="1"/>
  <c r="EY22"/>
  <c r="FB22"/>
  <c r="FC22"/>
  <c r="FD22"/>
  <c r="FD120" s="1"/>
  <c r="FE22"/>
  <c r="FE199" s="1"/>
  <c r="FF22"/>
  <c r="FI22"/>
  <c r="FJ22"/>
  <c r="FK22"/>
  <c r="FK120" s="1"/>
  <c r="FL22"/>
  <c r="FL199" s="1"/>
  <c r="FM22"/>
  <c r="FP22"/>
  <c r="FQ22"/>
  <c r="FR22"/>
  <c r="FR120" s="1"/>
  <c r="FS22"/>
  <c r="FS199" s="1"/>
  <c r="FT22"/>
  <c r="FU22"/>
  <c r="FW22"/>
  <c r="FX22"/>
  <c r="FY22"/>
  <c r="FY120" s="1"/>
  <c r="FZ22"/>
  <c r="FZ199" s="1"/>
  <c r="GA22"/>
  <c r="GB22"/>
  <c r="GD22"/>
  <c r="GE22"/>
  <c r="GF22"/>
  <c r="GF120" s="1"/>
  <c r="GG22"/>
  <c r="GG199" s="1"/>
  <c r="GH22"/>
  <c r="GI22"/>
  <c r="GK22"/>
  <c r="GL22"/>
  <c r="GM22"/>
  <c r="GM120" s="1"/>
  <c r="GN22"/>
  <c r="GN199" s="1"/>
  <c r="GO22"/>
  <c r="GP22"/>
  <c r="GR22"/>
  <c r="GS22"/>
  <c r="GT22"/>
  <c r="GT120" s="1"/>
  <c r="GU22"/>
  <c r="GU199" s="1"/>
  <c r="GV22"/>
  <c r="GW22"/>
  <c r="GY22"/>
  <c r="GZ22"/>
  <c r="HA22"/>
  <c r="HA120" s="1"/>
  <c r="HB22"/>
  <c r="HB199" s="1"/>
  <c r="HC22"/>
  <c r="HD22"/>
  <c r="HF22"/>
  <c r="HG22"/>
  <c r="HH22"/>
  <c r="HH120" s="1"/>
  <c r="HI22"/>
  <c r="HI199" s="1"/>
  <c r="HJ22"/>
  <c r="HK22"/>
  <c r="HM22"/>
  <c r="HN22"/>
  <c r="HO22"/>
  <c r="HO120" s="1"/>
  <c r="HP22"/>
  <c r="HP199" s="1"/>
  <c r="HQ22"/>
  <c r="HR22"/>
  <c r="HT22"/>
  <c r="HU22"/>
  <c r="HV22"/>
  <c r="HV120" s="1"/>
  <c r="HW22"/>
  <c r="HW199" s="1"/>
  <c r="HX22"/>
  <c r="HY22"/>
  <c r="IA22"/>
  <c r="IB22"/>
  <c r="IC22"/>
  <c r="IC120" s="1"/>
  <c r="ID22"/>
  <c r="ID199" s="1"/>
  <c r="IE22"/>
  <c r="IF22"/>
  <c r="IH22"/>
  <c r="II22"/>
  <c r="IJ22"/>
  <c r="IJ120" s="1"/>
  <c r="IK22"/>
  <c r="IK199" s="1"/>
  <c r="IL22"/>
  <c r="IM22"/>
  <c r="IO22"/>
  <c r="IP22"/>
  <c r="IQ22"/>
  <c r="IQ120" s="1"/>
  <c r="IR22"/>
  <c r="IR199" s="1"/>
  <c r="IS22"/>
  <c r="IT22"/>
  <c r="IV22"/>
  <c r="IW22"/>
  <c r="IX22"/>
  <c r="IX120" s="1"/>
  <c r="IY22"/>
  <c r="IY199" s="1"/>
  <c r="IZ22"/>
  <c r="JA22"/>
  <c r="JC22"/>
  <c r="JD22"/>
  <c r="JG22"/>
  <c r="JH22"/>
  <c r="JJ22"/>
  <c r="JK22"/>
  <c r="JL22"/>
  <c r="JL120" s="1"/>
  <c r="JM22"/>
  <c r="JM199" s="1"/>
  <c r="JN22"/>
  <c r="JO22"/>
  <c r="JQ22"/>
  <c r="JR22"/>
  <c r="JS22"/>
  <c r="JS120" s="1"/>
  <c r="JT22"/>
  <c r="JT199" s="1"/>
  <c r="JU22"/>
  <c r="JV22"/>
  <c r="JX22"/>
  <c r="JY22"/>
  <c r="JZ22"/>
  <c r="JZ120" s="1"/>
  <c r="KA22"/>
  <c r="KA199" s="1"/>
  <c r="KB22"/>
  <c r="KC22"/>
  <c r="KE22"/>
  <c r="KF22"/>
  <c r="KG22"/>
  <c r="KG120" s="1"/>
  <c r="KH22"/>
  <c r="KH199" s="1"/>
  <c r="KI22"/>
  <c r="KJ22"/>
  <c r="KL22"/>
  <c r="KM22"/>
  <c r="KN22"/>
  <c r="KN120" s="1"/>
  <c r="KO22"/>
  <c r="KO199" s="1"/>
  <c r="KP22"/>
  <c r="KQ22"/>
  <c r="KS22"/>
  <c r="KT22"/>
  <c r="KU22"/>
  <c r="KU120" s="1"/>
  <c r="KV22"/>
  <c r="KV199" s="1"/>
  <c r="KW22"/>
  <c r="KX22"/>
  <c r="KZ22"/>
  <c r="LA22"/>
  <c r="LB22"/>
  <c r="LB120" s="1"/>
  <c r="LC22"/>
  <c r="LC199" s="1"/>
  <c r="LD22"/>
  <c r="LE22"/>
  <c r="LN22"/>
  <c r="LO22"/>
  <c r="LP22"/>
  <c r="LI120" s="1"/>
  <c r="LQ22"/>
  <c r="LJ199" s="1"/>
  <c r="LR22"/>
  <c r="LS22"/>
  <c r="MB22"/>
  <c r="MC22"/>
  <c r="MD22"/>
  <c r="LP120" s="1"/>
  <c r="ME22"/>
  <c r="LQ199" s="1"/>
  <c r="MF22"/>
  <c r="MG22"/>
  <c r="MI22"/>
  <c r="MJ22"/>
  <c r="MM22"/>
  <c r="MN22"/>
  <c r="MP22"/>
  <c r="MQ22"/>
  <c r="MS22"/>
  <c r="ME199" s="1"/>
  <c r="MT22"/>
  <c r="MU22"/>
  <c r="MW22"/>
  <c r="MX22"/>
  <c r="MY22"/>
  <c r="MK120" s="1"/>
  <c r="MZ22"/>
  <c r="ML199" s="1"/>
  <c r="NA22"/>
  <c r="NB22"/>
  <c r="ND22"/>
  <c r="NE22"/>
  <c r="NF22"/>
  <c r="MR120" s="1"/>
  <c r="NG22"/>
  <c r="MS199" s="1"/>
  <c r="NH22"/>
  <c r="NI22"/>
  <c r="NK22"/>
  <c r="NL22"/>
  <c r="NM22"/>
  <c r="MY120" s="1"/>
  <c r="NN22"/>
  <c r="MZ199" s="1"/>
  <c r="NO22"/>
  <c r="NP22"/>
  <c r="NR22"/>
  <c r="NS22"/>
  <c r="NT22"/>
  <c r="NF120" s="1"/>
  <c r="NU22"/>
  <c r="NG199" s="1"/>
  <c r="NV22"/>
  <c r="NW22"/>
  <c r="NY22"/>
  <c r="NZ22"/>
  <c r="OA22"/>
  <c r="NM120" s="1"/>
  <c r="OB22"/>
  <c r="NN199" s="1"/>
  <c r="OC22"/>
  <c r="OD22"/>
  <c r="OF22"/>
  <c r="OG22"/>
  <c r="OH22"/>
  <c r="NT120" s="1"/>
  <c r="OI22"/>
  <c r="NU199" s="1"/>
  <c r="OJ22"/>
  <c r="OK22"/>
  <c r="OM22"/>
  <c r="ON22"/>
  <c r="OO22"/>
  <c r="OA120" s="1"/>
  <c r="OP22"/>
  <c r="OB199" s="1"/>
  <c r="OQ22"/>
  <c r="OR22"/>
  <c r="OT22"/>
  <c r="OU22"/>
  <c r="OV22"/>
  <c r="OH120" s="1"/>
  <c r="OW22"/>
  <c r="OI199" s="1"/>
  <c r="OX22"/>
  <c r="OY22"/>
  <c r="PA22"/>
  <c r="PB22"/>
  <c r="PC22"/>
  <c r="OO120" s="1"/>
  <c r="PD22"/>
  <c r="OP199" s="1"/>
  <c r="PE22"/>
  <c r="PF22"/>
  <c r="PH22"/>
  <c r="PI22"/>
  <c r="PJ22"/>
  <c r="OV120" s="1"/>
  <c r="PK22"/>
  <c r="OW199" s="1"/>
  <c r="PL22"/>
  <c r="PM22"/>
  <c r="PO22"/>
  <c r="PP22"/>
  <c r="PQ22"/>
  <c r="PC120" s="1"/>
  <c r="PR22"/>
  <c r="PD199" s="1"/>
  <c r="PS22"/>
  <c r="PT22"/>
  <c r="PV22"/>
  <c r="PW22"/>
  <c r="PX22"/>
  <c r="PJ120" s="1"/>
  <c r="PY22"/>
  <c r="PK199" s="1"/>
  <c r="PZ22"/>
  <c r="QA22"/>
  <c r="QC22"/>
  <c r="QD22"/>
  <c r="QE22"/>
  <c r="PQ120" s="1"/>
  <c r="QF22"/>
  <c r="PR199" s="1"/>
  <c r="QG22"/>
  <c r="QH22"/>
  <c r="QJ22"/>
  <c r="QK22"/>
  <c r="QL22"/>
  <c r="PX120" s="1"/>
  <c r="QM22"/>
  <c r="PY199" s="1"/>
  <c r="QN22"/>
  <c r="QO22"/>
  <c r="QQ22"/>
  <c r="QR22"/>
  <c r="QS22"/>
  <c r="QE120" s="1"/>
  <c r="QT22"/>
  <c r="QF199" s="1"/>
  <c r="QU22"/>
  <c r="QV22"/>
  <c r="F121"/>
  <c r="G200"/>
  <c r="M121"/>
  <c r="N200"/>
  <c r="T121"/>
  <c r="U200"/>
  <c r="AA121"/>
  <c r="AB200"/>
  <c r="AH121"/>
  <c r="AI200"/>
  <c r="AK23"/>
  <c r="N13" i="4" s="1"/>
  <c r="AM23" i="2"/>
  <c r="AN23"/>
  <c r="AO121"/>
  <c r="AP200"/>
  <c r="AQ23"/>
  <c r="AV121"/>
  <c r="AW200"/>
  <c r="P13" i="4"/>
  <c r="BC121" i="2"/>
  <c r="BD200"/>
  <c r="BJ121"/>
  <c r="BK200"/>
  <c r="BQ121"/>
  <c r="BR200"/>
  <c r="S13" i="4"/>
  <c r="BX121" i="2"/>
  <c r="BY200"/>
  <c r="CE121"/>
  <c r="CF200"/>
  <c r="U13" i="4"/>
  <c r="CL121" i="2"/>
  <c r="CM200"/>
  <c r="CS121"/>
  <c r="CT200"/>
  <c r="CZ121"/>
  <c r="DA200"/>
  <c r="DG121"/>
  <c r="DH200"/>
  <c r="DL23"/>
  <c r="DM23"/>
  <c r="DN23"/>
  <c r="DN121" s="1"/>
  <c r="DO23"/>
  <c r="DO200" s="1"/>
  <c r="DP23"/>
  <c r="DQ23"/>
  <c r="DS23"/>
  <c r="DT23"/>
  <c r="DU23"/>
  <c r="DU121" s="1"/>
  <c r="DV23"/>
  <c r="DV200" s="1"/>
  <c r="DW23"/>
  <c r="DZ23"/>
  <c r="EA23"/>
  <c r="EB23"/>
  <c r="EB121" s="1"/>
  <c r="EC23"/>
  <c r="EC200" s="1"/>
  <c r="ED23"/>
  <c r="EG23"/>
  <c r="EH23"/>
  <c r="EI23"/>
  <c r="EI121" s="1"/>
  <c r="EJ23"/>
  <c r="EJ200" s="1"/>
  <c r="EK23"/>
  <c r="EN23"/>
  <c r="EO23"/>
  <c r="EP23"/>
  <c r="EP121" s="1"/>
  <c r="EQ23"/>
  <c r="EQ200" s="1"/>
  <c r="ER23"/>
  <c r="EU23"/>
  <c r="EV23"/>
  <c r="EW23"/>
  <c r="EW121" s="1"/>
  <c r="EX23"/>
  <c r="EX200" s="1"/>
  <c r="EY23"/>
  <c r="FB23"/>
  <c r="FC23"/>
  <c r="FD23"/>
  <c r="FD121" s="1"/>
  <c r="FE23"/>
  <c r="FE200" s="1"/>
  <c r="FF23"/>
  <c r="FI23"/>
  <c r="FJ23"/>
  <c r="FK23"/>
  <c r="FK121" s="1"/>
  <c r="FL23"/>
  <c r="FL200" s="1"/>
  <c r="FM23"/>
  <c r="FP23"/>
  <c r="FQ23"/>
  <c r="FS23"/>
  <c r="FS200" s="1"/>
  <c r="FT23"/>
  <c r="FW23"/>
  <c r="FX23"/>
  <c r="FY23"/>
  <c r="FY121" s="1"/>
  <c r="FZ23"/>
  <c r="FZ200" s="1"/>
  <c r="GA23"/>
  <c r="GD23"/>
  <c r="GE23"/>
  <c r="GF23"/>
  <c r="GF121" s="1"/>
  <c r="GG23"/>
  <c r="GG200" s="1"/>
  <c r="GH23"/>
  <c r="GK23"/>
  <c r="GL23"/>
  <c r="GM23"/>
  <c r="GM121" s="1"/>
  <c r="GN23"/>
  <c r="GN200" s="1"/>
  <c r="GO23"/>
  <c r="GR23"/>
  <c r="GS23"/>
  <c r="GT23"/>
  <c r="GT121" s="1"/>
  <c r="GU23"/>
  <c r="GU200" s="1"/>
  <c r="GV23"/>
  <c r="GY23"/>
  <c r="GZ23"/>
  <c r="HA23"/>
  <c r="HA121" s="1"/>
  <c r="HB23"/>
  <c r="HB200" s="1"/>
  <c r="HC23"/>
  <c r="HF23"/>
  <c r="HG23"/>
  <c r="HH23"/>
  <c r="HH121" s="1"/>
  <c r="HI23"/>
  <c r="HI200" s="1"/>
  <c r="HJ23"/>
  <c r="HM23"/>
  <c r="HN23"/>
  <c r="HO23"/>
  <c r="HO121" s="1"/>
  <c r="HP23"/>
  <c r="HP200" s="1"/>
  <c r="HQ23"/>
  <c r="HT23"/>
  <c r="HU23"/>
  <c r="HV23"/>
  <c r="HV121" s="1"/>
  <c r="HW23"/>
  <c r="HW200" s="1"/>
  <c r="HX23"/>
  <c r="HY23"/>
  <c r="IA23"/>
  <c r="IB23"/>
  <c r="IC23"/>
  <c r="IC121" s="1"/>
  <c r="ID23"/>
  <c r="ID200" s="1"/>
  <c r="IE23"/>
  <c r="IH23"/>
  <c r="II23"/>
  <c r="IJ23"/>
  <c r="IJ121" s="1"/>
  <c r="IK23"/>
  <c r="IK200" s="1"/>
  <c r="IL23"/>
  <c r="IM23"/>
  <c r="IO23"/>
  <c r="IP23"/>
  <c r="IQ23"/>
  <c r="IQ121" s="1"/>
  <c r="IR23"/>
  <c r="IR200" s="1"/>
  <c r="IS23"/>
  <c r="IV23"/>
  <c r="IW23"/>
  <c r="IX23"/>
  <c r="IX121" s="1"/>
  <c r="IY23"/>
  <c r="IY200" s="1"/>
  <c r="IZ23"/>
  <c r="JC23"/>
  <c r="JD23"/>
  <c r="JG23"/>
  <c r="JJ23"/>
  <c r="JK23"/>
  <c r="JL23"/>
  <c r="JL121" s="1"/>
  <c r="JM23"/>
  <c r="JM200" s="1"/>
  <c r="JN23"/>
  <c r="JQ23"/>
  <c r="JR23"/>
  <c r="JS23"/>
  <c r="JS121" s="1"/>
  <c r="JT23"/>
  <c r="JT200" s="1"/>
  <c r="JU23"/>
  <c r="JX23"/>
  <c r="JY23"/>
  <c r="JZ23"/>
  <c r="JZ121" s="1"/>
  <c r="KA23"/>
  <c r="KA200" s="1"/>
  <c r="KB23"/>
  <c r="KC23"/>
  <c r="KE23"/>
  <c r="KF23"/>
  <c r="KG23"/>
  <c r="KG121" s="1"/>
  <c r="KH23"/>
  <c r="KH200" s="1"/>
  <c r="KI23"/>
  <c r="KJ23"/>
  <c r="KL23"/>
  <c r="KM23"/>
  <c r="KN23"/>
  <c r="KN121" s="1"/>
  <c r="KO23"/>
  <c r="KO200" s="1"/>
  <c r="KP23"/>
  <c r="KS23"/>
  <c r="KT23"/>
  <c r="KU23"/>
  <c r="KU121" s="1"/>
  <c r="KV23"/>
  <c r="KV200" s="1"/>
  <c r="KW23"/>
  <c r="KZ23"/>
  <c r="LA23"/>
  <c r="LB23"/>
  <c r="LB121" s="1"/>
  <c r="LC23"/>
  <c r="LC200" s="1"/>
  <c r="LD23"/>
  <c r="LN23"/>
  <c r="LO23"/>
  <c r="LP23"/>
  <c r="LI121" s="1"/>
  <c r="LQ23"/>
  <c r="LJ200" s="1"/>
  <c r="LR23"/>
  <c r="MB23"/>
  <c r="MC23"/>
  <c r="MD23"/>
  <c r="LP121" s="1"/>
  <c r="ME23"/>
  <c r="LQ200" s="1"/>
  <c r="MF23"/>
  <c r="MG23"/>
  <c r="MI23"/>
  <c r="MJ23"/>
  <c r="MM23"/>
  <c r="MP23"/>
  <c r="MQ23"/>
  <c r="MS23"/>
  <c r="ME200" s="1"/>
  <c r="MT23"/>
  <c r="MW23"/>
  <c r="MX23"/>
  <c r="MY23"/>
  <c r="MK121" s="1"/>
  <c r="MZ23"/>
  <c r="ML200" s="1"/>
  <c r="NA23"/>
  <c r="NB23"/>
  <c r="ND23"/>
  <c r="NE23"/>
  <c r="NF23"/>
  <c r="MR121" s="1"/>
  <c r="NG23"/>
  <c r="MS200" s="1"/>
  <c r="NH23"/>
  <c r="NK23"/>
  <c r="NL23"/>
  <c r="NM23"/>
  <c r="MY121" s="1"/>
  <c r="NN23"/>
  <c r="MZ200" s="1"/>
  <c r="NO23"/>
  <c r="NP23"/>
  <c r="NR23"/>
  <c r="NS23"/>
  <c r="NT23"/>
  <c r="NF121" s="1"/>
  <c r="NU23"/>
  <c r="NG200" s="1"/>
  <c r="NV23"/>
  <c r="NY23"/>
  <c r="NZ23"/>
  <c r="OA23"/>
  <c r="NM121" s="1"/>
  <c r="OB23"/>
  <c r="NN200" s="1"/>
  <c r="OC23"/>
  <c r="OD23"/>
  <c r="OF23"/>
  <c r="OG23"/>
  <c r="OH23"/>
  <c r="NT121" s="1"/>
  <c r="OI23"/>
  <c r="NU200" s="1"/>
  <c r="OJ23"/>
  <c r="OM23"/>
  <c r="ON23"/>
  <c r="OP23"/>
  <c r="OB200" s="1"/>
  <c r="OQ23"/>
  <c r="OT23"/>
  <c r="OU23"/>
  <c r="OV23"/>
  <c r="OH121" s="1"/>
  <c r="OW23"/>
  <c r="OI200" s="1"/>
  <c r="OX23"/>
  <c r="PA23"/>
  <c r="PB23"/>
  <c r="PC23"/>
  <c r="OO121" s="1"/>
  <c r="PD23"/>
  <c r="OP200" s="1"/>
  <c r="PE23"/>
  <c r="PF23"/>
  <c r="PH23"/>
  <c r="PI23"/>
  <c r="PJ23"/>
  <c r="OV121" s="1"/>
  <c r="PK23"/>
  <c r="OW200" s="1"/>
  <c r="PL23"/>
  <c r="PO23"/>
  <c r="PP23"/>
  <c r="PQ23"/>
  <c r="PC121" s="1"/>
  <c r="PR23"/>
  <c r="PD200" s="1"/>
  <c r="PS23"/>
  <c r="PT23"/>
  <c r="PV23"/>
  <c r="PW23"/>
  <c r="PX23"/>
  <c r="PJ121" s="1"/>
  <c r="PY23"/>
  <c r="PK200" s="1"/>
  <c r="PZ23"/>
  <c r="QC23"/>
  <c r="QD23"/>
  <c r="QE23"/>
  <c r="PQ121" s="1"/>
  <c r="QF23"/>
  <c r="PR200" s="1"/>
  <c r="QG23"/>
  <c r="QJ23"/>
  <c r="QK23"/>
  <c r="QL23"/>
  <c r="PX121" s="1"/>
  <c r="QM23"/>
  <c r="PY200" s="1"/>
  <c r="QN23"/>
  <c r="QO23"/>
  <c r="QQ23"/>
  <c r="QR23"/>
  <c r="QS23"/>
  <c r="QE121" s="1"/>
  <c r="QT23"/>
  <c r="QF200" s="1"/>
  <c r="QU23"/>
  <c r="QV23"/>
  <c r="F122"/>
  <c r="G201"/>
  <c r="M122"/>
  <c r="N201"/>
  <c r="T122"/>
  <c r="U201"/>
  <c r="AA122"/>
  <c r="AB201"/>
  <c r="AH122"/>
  <c r="AI201"/>
  <c r="AM24"/>
  <c r="AN24"/>
  <c r="AO122"/>
  <c r="AP201"/>
  <c r="AQ24"/>
  <c r="AV122"/>
  <c r="AW201"/>
  <c r="BC122"/>
  <c r="BD201"/>
  <c r="BJ122"/>
  <c r="BK201"/>
  <c r="BQ122"/>
  <c r="BR201"/>
  <c r="BX122"/>
  <c r="BY201"/>
  <c r="CE122"/>
  <c r="CF201"/>
  <c r="CL122"/>
  <c r="CM201"/>
  <c r="CS122"/>
  <c r="CT201"/>
  <c r="CZ122"/>
  <c r="DA201"/>
  <c r="DG122"/>
  <c r="DH201"/>
  <c r="DL24"/>
  <c r="DM24"/>
  <c r="DN24"/>
  <c r="DN122" s="1"/>
  <c r="DO24"/>
  <c r="DO201" s="1"/>
  <c r="DP24"/>
  <c r="DS24"/>
  <c r="DT24"/>
  <c r="DU24"/>
  <c r="DU122" s="1"/>
  <c r="DV24"/>
  <c r="DV201" s="1"/>
  <c r="DW24"/>
  <c r="DZ24"/>
  <c r="EA24"/>
  <c r="EB24"/>
  <c r="EB122" s="1"/>
  <c r="EC24"/>
  <c r="EC201" s="1"/>
  <c r="ED24"/>
  <c r="EG24"/>
  <c r="EH24"/>
  <c r="EI24"/>
  <c r="EI122" s="1"/>
  <c r="EJ24"/>
  <c r="EJ201" s="1"/>
  <c r="EK24"/>
  <c r="EN24"/>
  <c r="EO24"/>
  <c r="EP24"/>
  <c r="EP122" s="1"/>
  <c r="EQ24"/>
  <c r="EQ201" s="1"/>
  <c r="ER24"/>
  <c r="EU24"/>
  <c r="EV24"/>
  <c r="EW24"/>
  <c r="EW122" s="1"/>
  <c r="EX24"/>
  <c r="EX201" s="1"/>
  <c r="EY24"/>
  <c r="FB24"/>
  <c r="FC24"/>
  <c r="FD24"/>
  <c r="FD122" s="1"/>
  <c r="FE24"/>
  <c r="FE201" s="1"/>
  <c r="FF24"/>
  <c r="FI24"/>
  <c r="FJ24"/>
  <c r="FK24"/>
  <c r="FK122" s="1"/>
  <c r="FL24"/>
  <c r="FL201" s="1"/>
  <c r="FM24"/>
  <c r="FP24"/>
  <c r="FQ24"/>
  <c r="FR24"/>
  <c r="FR122" s="1"/>
  <c r="FS24"/>
  <c r="FS201" s="1"/>
  <c r="FT24"/>
  <c r="FW24"/>
  <c r="FX24"/>
  <c r="FY24"/>
  <c r="FY122" s="1"/>
  <c r="FZ24"/>
  <c r="FZ201" s="1"/>
  <c r="GA24"/>
  <c r="GD24"/>
  <c r="GE24"/>
  <c r="GF24"/>
  <c r="GF122" s="1"/>
  <c r="GG24"/>
  <c r="GG201" s="1"/>
  <c r="GH24"/>
  <c r="GK24"/>
  <c r="GL24"/>
  <c r="GM24"/>
  <c r="GM122" s="1"/>
  <c r="GN24"/>
  <c r="GN201" s="1"/>
  <c r="GO24"/>
  <c r="GR24"/>
  <c r="GS24"/>
  <c r="GT24"/>
  <c r="GT122" s="1"/>
  <c r="GU24"/>
  <c r="GU201" s="1"/>
  <c r="GV24"/>
  <c r="GY24"/>
  <c r="GZ24"/>
  <c r="HA24"/>
  <c r="HA122" s="1"/>
  <c r="HB24"/>
  <c r="HB201" s="1"/>
  <c r="HC24"/>
  <c r="HF24"/>
  <c r="HG24"/>
  <c r="HH24"/>
  <c r="HH122" s="1"/>
  <c r="HI24"/>
  <c r="HI201" s="1"/>
  <c r="HJ24"/>
  <c r="HM24"/>
  <c r="HN24"/>
  <c r="HO24"/>
  <c r="HO122" s="1"/>
  <c r="HP24"/>
  <c r="HP201" s="1"/>
  <c r="HQ24"/>
  <c r="HT24"/>
  <c r="HU24"/>
  <c r="HV24"/>
  <c r="HV122" s="1"/>
  <c r="HW24"/>
  <c r="HW201" s="1"/>
  <c r="HX24"/>
  <c r="HY24"/>
  <c r="IA24"/>
  <c r="IB24"/>
  <c r="IC24"/>
  <c r="IC122" s="1"/>
  <c r="ID24"/>
  <c r="ID201" s="1"/>
  <c r="IE24"/>
  <c r="IH24"/>
  <c r="II24"/>
  <c r="IJ24"/>
  <c r="IJ122" s="1"/>
  <c r="IK24"/>
  <c r="IK201" s="1"/>
  <c r="IL24"/>
  <c r="IM24"/>
  <c r="IO24"/>
  <c r="IP24"/>
  <c r="IQ24"/>
  <c r="IQ122" s="1"/>
  <c r="IR24"/>
  <c r="IR201" s="1"/>
  <c r="IS24"/>
  <c r="IV24"/>
  <c r="IW24"/>
  <c r="IX24"/>
  <c r="IX122" s="1"/>
  <c r="IY24"/>
  <c r="IY201" s="1"/>
  <c r="IZ24"/>
  <c r="JC24"/>
  <c r="JD24"/>
  <c r="JG24"/>
  <c r="JJ24"/>
  <c r="JK24"/>
  <c r="JL24"/>
  <c r="JL122" s="1"/>
  <c r="JM24"/>
  <c r="JM201" s="1"/>
  <c r="JN24"/>
  <c r="JQ24"/>
  <c r="JR24"/>
  <c r="JS24"/>
  <c r="JS122" s="1"/>
  <c r="JT24"/>
  <c r="JT201" s="1"/>
  <c r="JU24"/>
  <c r="JX24"/>
  <c r="JY24"/>
  <c r="JZ24"/>
  <c r="JZ122" s="1"/>
  <c r="KA24"/>
  <c r="KA201" s="1"/>
  <c r="KB24"/>
  <c r="KC24"/>
  <c r="KE24"/>
  <c r="KF24"/>
  <c r="KG24"/>
  <c r="KG122" s="1"/>
  <c r="KH24"/>
  <c r="KH201" s="1"/>
  <c r="KI24"/>
  <c r="KJ24"/>
  <c r="KL24"/>
  <c r="KM24"/>
  <c r="KN24"/>
  <c r="KN122" s="1"/>
  <c r="KO24"/>
  <c r="KO201" s="1"/>
  <c r="KP24"/>
  <c r="KS24"/>
  <c r="KT24"/>
  <c r="KU24"/>
  <c r="KU122" s="1"/>
  <c r="KV24"/>
  <c r="KV201" s="1"/>
  <c r="KW24"/>
  <c r="KZ24"/>
  <c r="LA24"/>
  <c r="LB24"/>
  <c r="LB122" s="1"/>
  <c r="LC24"/>
  <c r="LC201" s="1"/>
  <c r="LD24"/>
  <c r="LN24"/>
  <c r="LO24"/>
  <c r="LP24"/>
  <c r="LI122" s="1"/>
  <c r="LQ24"/>
  <c r="LJ201" s="1"/>
  <c r="LR24"/>
  <c r="MB24"/>
  <c r="MC24"/>
  <c r="MD24"/>
  <c r="LP122" s="1"/>
  <c r="ME24"/>
  <c r="LQ201" s="1"/>
  <c r="MF24"/>
  <c r="MG24"/>
  <c r="MI24"/>
  <c r="MJ24"/>
  <c r="MM24"/>
  <c r="MP24"/>
  <c r="MQ24"/>
  <c r="MS24"/>
  <c r="ME201" s="1"/>
  <c r="MT24"/>
  <c r="MW24"/>
  <c r="MX24"/>
  <c r="MY24"/>
  <c r="MK122" s="1"/>
  <c r="MZ24"/>
  <c r="ML201" s="1"/>
  <c r="NA24"/>
  <c r="NB24"/>
  <c r="ND24"/>
  <c r="NE24"/>
  <c r="NF24"/>
  <c r="MR122" s="1"/>
  <c r="NG24"/>
  <c r="MS201" s="1"/>
  <c r="NH24"/>
  <c r="NK24"/>
  <c r="NL24"/>
  <c r="NM24"/>
  <c r="MY122" s="1"/>
  <c r="NN24"/>
  <c r="MZ201" s="1"/>
  <c r="NO24"/>
  <c r="NP24"/>
  <c r="NR24"/>
  <c r="NS24"/>
  <c r="NT24"/>
  <c r="NF122" s="1"/>
  <c r="NU24"/>
  <c r="NG201" s="1"/>
  <c r="NV24"/>
  <c r="NY24"/>
  <c r="NZ24"/>
  <c r="OA24"/>
  <c r="NM122" s="1"/>
  <c r="OB24"/>
  <c r="NN201" s="1"/>
  <c r="OC24"/>
  <c r="OD24"/>
  <c r="OF24"/>
  <c r="OG24"/>
  <c r="OH24"/>
  <c r="NT122" s="1"/>
  <c r="OI24"/>
  <c r="NU201" s="1"/>
  <c r="OJ24"/>
  <c r="OM24"/>
  <c r="ON24"/>
  <c r="OO24"/>
  <c r="OA122" s="1"/>
  <c r="OP24"/>
  <c r="OB201" s="1"/>
  <c r="OQ24"/>
  <c r="OT24"/>
  <c r="OU24"/>
  <c r="OV24"/>
  <c r="OH122" s="1"/>
  <c r="OW24"/>
  <c r="OI201" s="1"/>
  <c r="OX24"/>
  <c r="PA24"/>
  <c r="PB24"/>
  <c r="PC24"/>
  <c r="OO122" s="1"/>
  <c r="PD24"/>
  <c r="OP201" s="1"/>
  <c r="PE24"/>
  <c r="PF24"/>
  <c r="PH24"/>
  <c r="PI24"/>
  <c r="PJ24"/>
  <c r="OV122" s="1"/>
  <c r="PK24"/>
  <c r="OW201" s="1"/>
  <c r="PL24"/>
  <c r="PO24"/>
  <c r="PP24"/>
  <c r="PQ24"/>
  <c r="PC122" s="1"/>
  <c r="PR24"/>
  <c r="PD201" s="1"/>
  <c r="PS24"/>
  <c r="PT24"/>
  <c r="PV24"/>
  <c r="PW24"/>
  <c r="PX24"/>
  <c r="PJ122" s="1"/>
  <c r="PY24"/>
  <c r="PK201" s="1"/>
  <c r="PZ24"/>
  <c r="QC24"/>
  <c r="QD24"/>
  <c r="QE24"/>
  <c r="PQ122" s="1"/>
  <c r="QF24"/>
  <c r="PR201" s="1"/>
  <c r="QG24"/>
  <c r="QJ24"/>
  <c r="QK24"/>
  <c r="QL24"/>
  <c r="PX122" s="1"/>
  <c r="QM24"/>
  <c r="PY201" s="1"/>
  <c r="QN24"/>
  <c r="QO24"/>
  <c r="QQ24"/>
  <c r="QR24"/>
  <c r="QS24"/>
  <c r="QE122" s="1"/>
  <c r="QT24"/>
  <c r="QF201" s="1"/>
  <c r="QU24"/>
  <c r="QV24"/>
  <c r="F123"/>
  <c r="G202"/>
  <c r="M123"/>
  <c r="N202"/>
  <c r="T123"/>
  <c r="U202"/>
  <c r="AA123"/>
  <c r="AB202"/>
  <c r="AH123"/>
  <c r="AI202"/>
  <c r="AM25"/>
  <c r="AN25"/>
  <c r="AO123"/>
  <c r="AP202"/>
  <c r="AQ25"/>
  <c r="AR25" s="1"/>
  <c r="O67" i="4" s="1"/>
  <c r="AV123" i="2"/>
  <c r="AW202"/>
  <c r="P67" i="4"/>
  <c r="BC123" i="2"/>
  <c r="BD202"/>
  <c r="BJ123"/>
  <c r="BK202"/>
  <c r="BQ123"/>
  <c r="BR202"/>
  <c r="S67" i="4"/>
  <c r="BX123" i="2"/>
  <c r="BY202"/>
  <c r="T67" i="4"/>
  <c r="CE123" i="2"/>
  <c r="CF202"/>
  <c r="U67" i="4"/>
  <c r="CL123" i="2"/>
  <c r="CM202"/>
  <c r="CS123"/>
  <c r="CT202"/>
  <c r="CZ123"/>
  <c r="DA202"/>
  <c r="X67" i="4"/>
  <c r="DG123" i="2"/>
  <c r="DH202"/>
  <c r="Y67" i="4"/>
  <c r="H67" s="1"/>
  <c r="DL25" i="2"/>
  <c r="DM25"/>
  <c r="DN25"/>
  <c r="DN123" s="1"/>
  <c r="DO25"/>
  <c r="DO202" s="1"/>
  <c r="DP25"/>
  <c r="DQ25"/>
  <c r="DS25"/>
  <c r="DT25"/>
  <c r="DU25"/>
  <c r="DU123" s="1"/>
  <c r="DV25"/>
  <c r="DV202" s="1"/>
  <c r="DW25"/>
  <c r="DX25"/>
  <c r="DZ25"/>
  <c r="EA25"/>
  <c r="EB25"/>
  <c r="EB123" s="1"/>
  <c r="EC25"/>
  <c r="EC202" s="1"/>
  <c r="ED25"/>
  <c r="EE25"/>
  <c r="EG25"/>
  <c r="EH25"/>
  <c r="EI25"/>
  <c r="EI123" s="1"/>
  <c r="EJ25"/>
  <c r="EJ202" s="1"/>
  <c r="EK25"/>
  <c r="EL25"/>
  <c r="EN25"/>
  <c r="EO25"/>
  <c r="EP25"/>
  <c r="EP123" s="1"/>
  <c r="EQ25"/>
  <c r="EQ202" s="1"/>
  <c r="ER25"/>
  <c r="ES25"/>
  <c r="EU25"/>
  <c r="EV25"/>
  <c r="EW25"/>
  <c r="EW123" s="1"/>
  <c r="EX25"/>
  <c r="EX202" s="1"/>
  <c r="EY25"/>
  <c r="EZ25"/>
  <c r="FB25"/>
  <c r="FC25"/>
  <c r="FD25"/>
  <c r="FD123" s="1"/>
  <c r="FE25"/>
  <c r="FE202" s="1"/>
  <c r="FF25"/>
  <c r="FI25"/>
  <c r="FJ25"/>
  <c r="FK25"/>
  <c r="FK123" s="1"/>
  <c r="FL25"/>
  <c r="FL202" s="1"/>
  <c r="FM25"/>
  <c r="FN25"/>
  <c r="FP25"/>
  <c r="FQ25"/>
  <c r="FR25"/>
  <c r="FR123" s="1"/>
  <c r="FS25"/>
  <c r="FS202" s="1"/>
  <c r="FT25"/>
  <c r="FU25"/>
  <c r="FW25"/>
  <c r="FX25"/>
  <c r="FY25"/>
  <c r="FY123" s="1"/>
  <c r="FZ25"/>
  <c r="FZ202" s="1"/>
  <c r="GA25"/>
  <c r="GB25"/>
  <c r="GD25"/>
  <c r="GE25"/>
  <c r="GF25"/>
  <c r="GF123" s="1"/>
  <c r="GG25"/>
  <c r="GG202" s="1"/>
  <c r="GH25"/>
  <c r="GI25"/>
  <c r="GK25"/>
  <c r="GL25"/>
  <c r="GM25"/>
  <c r="GM123" s="1"/>
  <c r="GN25"/>
  <c r="GN202" s="1"/>
  <c r="GO25"/>
  <c r="GP25"/>
  <c r="GR25"/>
  <c r="GS25"/>
  <c r="GT25"/>
  <c r="GT123" s="1"/>
  <c r="GU25"/>
  <c r="GU202" s="1"/>
  <c r="GV25"/>
  <c r="GW25"/>
  <c r="GY25"/>
  <c r="GZ25"/>
  <c r="HA25"/>
  <c r="HA123" s="1"/>
  <c r="HB25"/>
  <c r="HB202" s="1"/>
  <c r="HC25"/>
  <c r="HF25"/>
  <c r="HG25"/>
  <c r="HH25"/>
  <c r="HH123" s="1"/>
  <c r="HI25"/>
  <c r="HI202" s="1"/>
  <c r="HJ25"/>
  <c r="HK25"/>
  <c r="HM25"/>
  <c r="HN25"/>
  <c r="HO25"/>
  <c r="HO123" s="1"/>
  <c r="HP25"/>
  <c r="HP202" s="1"/>
  <c r="HQ25"/>
  <c r="HR25"/>
  <c r="HT25"/>
  <c r="HU25"/>
  <c r="HV25"/>
  <c r="HV123" s="1"/>
  <c r="HW25"/>
  <c r="HW202" s="1"/>
  <c r="HX25"/>
  <c r="HY25"/>
  <c r="IA25"/>
  <c r="IB25"/>
  <c r="IC25"/>
  <c r="IC123" s="1"/>
  <c r="ID25"/>
  <c r="ID202" s="1"/>
  <c r="IE25"/>
  <c r="IF25"/>
  <c r="IH25"/>
  <c r="II25"/>
  <c r="IJ25"/>
  <c r="IJ123" s="1"/>
  <c r="IK25"/>
  <c r="IK202" s="1"/>
  <c r="IL25"/>
  <c r="IM25"/>
  <c r="IO25"/>
  <c r="IP25"/>
  <c r="IQ25"/>
  <c r="IQ123" s="1"/>
  <c r="IR25"/>
  <c r="IR202" s="1"/>
  <c r="IS25"/>
  <c r="IT25"/>
  <c r="IV25"/>
  <c r="IW25"/>
  <c r="IX25"/>
  <c r="IX123" s="1"/>
  <c r="IY25"/>
  <c r="IY202" s="1"/>
  <c r="IZ25"/>
  <c r="JA25"/>
  <c r="JC25"/>
  <c r="JD25"/>
  <c r="JG25"/>
  <c r="JH25"/>
  <c r="JJ25"/>
  <c r="JK25"/>
  <c r="JL25"/>
  <c r="JL123" s="1"/>
  <c r="JM25"/>
  <c r="JM202" s="1"/>
  <c r="JN25"/>
  <c r="JO25"/>
  <c r="JQ25"/>
  <c r="JR25"/>
  <c r="JS25"/>
  <c r="JS123" s="1"/>
  <c r="JT25"/>
  <c r="JT202" s="1"/>
  <c r="JU25"/>
  <c r="JV25"/>
  <c r="JX25"/>
  <c r="JY25"/>
  <c r="JZ25"/>
  <c r="JZ123" s="1"/>
  <c r="KA25"/>
  <c r="KA202" s="1"/>
  <c r="KB25"/>
  <c r="KC25"/>
  <c r="KE25"/>
  <c r="KF25"/>
  <c r="KG25"/>
  <c r="KG123" s="1"/>
  <c r="KH25"/>
  <c r="KH202" s="1"/>
  <c r="KI25"/>
  <c r="KJ25"/>
  <c r="KL25"/>
  <c r="KM25"/>
  <c r="KN25"/>
  <c r="KN123" s="1"/>
  <c r="KO25"/>
  <c r="KO202" s="1"/>
  <c r="KP25"/>
  <c r="KQ25"/>
  <c r="KS25"/>
  <c r="KT25"/>
  <c r="KU25"/>
  <c r="KU123" s="1"/>
  <c r="KV25"/>
  <c r="KV202" s="1"/>
  <c r="KW25"/>
  <c r="KX25"/>
  <c r="KZ25"/>
  <c r="LA25"/>
  <c r="LB25"/>
  <c r="LB123" s="1"/>
  <c r="LC25"/>
  <c r="LC202" s="1"/>
  <c r="LD25"/>
  <c r="LE25"/>
  <c r="LN25"/>
  <c r="LO25"/>
  <c r="LP25"/>
  <c r="LI123" s="1"/>
  <c r="LQ25"/>
  <c r="LJ202" s="1"/>
  <c r="LR25"/>
  <c r="LS25"/>
  <c r="MB25"/>
  <c r="MC25"/>
  <c r="MD25"/>
  <c r="LP123" s="1"/>
  <c r="ME25"/>
  <c r="LQ202" s="1"/>
  <c r="MF25"/>
  <c r="MG25"/>
  <c r="MI25"/>
  <c r="MJ25"/>
  <c r="MM25"/>
  <c r="MN25"/>
  <c r="MP25"/>
  <c r="MQ25"/>
  <c r="MS25"/>
  <c r="ME202" s="1"/>
  <c r="MT25"/>
  <c r="MU25"/>
  <c r="MW25"/>
  <c r="MX25"/>
  <c r="MY25"/>
  <c r="MK123" s="1"/>
  <c r="MZ25"/>
  <c r="ML202" s="1"/>
  <c r="NA25"/>
  <c r="NB25"/>
  <c r="ND25"/>
  <c r="NE25"/>
  <c r="NF25"/>
  <c r="MR123" s="1"/>
  <c r="NG25"/>
  <c r="MS202" s="1"/>
  <c r="NH25"/>
  <c r="NI25"/>
  <c r="NK25"/>
  <c r="NL25"/>
  <c r="NM25"/>
  <c r="MY123" s="1"/>
  <c r="NN25"/>
  <c r="MZ202" s="1"/>
  <c r="NO25"/>
  <c r="NP25"/>
  <c r="NR25"/>
  <c r="NS25"/>
  <c r="NT25"/>
  <c r="NF123" s="1"/>
  <c r="NU25"/>
  <c r="NG202" s="1"/>
  <c r="NV25"/>
  <c r="NW25"/>
  <c r="NY25"/>
  <c r="NZ25"/>
  <c r="OA25"/>
  <c r="NM123" s="1"/>
  <c r="OB25"/>
  <c r="NN202" s="1"/>
  <c r="OC25"/>
  <c r="OD25"/>
  <c r="OF25"/>
  <c r="OG25"/>
  <c r="OH25"/>
  <c r="NT123" s="1"/>
  <c r="OI25"/>
  <c r="NU202" s="1"/>
  <c r="OJ25"/>
  <c r="OK25"/>
  <c r="OM25"/>
  <c r="ON25"/>
  <c r="OO25"/>
  <c r="OA123" s="1"/>
  <c r="OP25"/>
  <c r="OB202" s="1"/>
  <c r="OQ25"/>
  <c r="OR25"/>
  <c r="OT25"/>
  <c r="OU25"/>
  <c r="OV25"/>
  <c r="OH123" s="1"/>
  <c r="OW25"/>
  <c r="OI202" s="1"/>
  <c r="OX25"/>
  <c r="OY25"/>
  <c r="PA25"/>
  <c r="PB25"/>
  <c r="PC25"/>
  <c r="OO123" s="1"/>
  <c r="PD25"/>
  <c r="OP202" s="1"/>
  <c r="PE25"/>
  <c r="PF25"/>
  <c r="PH25"/>
  <c r="PI25"/>
  <c r="PJ25"/>
  <c r="OV123" s="1"/>
  <c r="PK25"/>
  <c r="OW202" s="1"/>
  <c r="PL25"/>
  <c r="PM25"/>
  <c r="PO25"/>
  <c r="PP25"/>
  <c r="PQ25"/>
  <c r="PC123" s="1"/>
  <c r="PR25"/>
  <c r="PD202" s="1"/>
  <c r="PS25"/>
  <c r="PT25"/>
  <c r="PV25"/>
  <c r="PW25"/>
  <c r="PX25"/>
  <c r="PJ123" s="1"/>
  <c r="PY25"/>
  <c r="PK202" s="1"/>
  <c r="PZ25"/>
  <c r="QA25"/>
  <c r="QC25"/>
  <c r="QD25"/>
  <c r="QE25"/>
  <c r="PQ123" s="1"/>
  <c r="QF25"/>
  <c r="PR202" s="1"/>
  <c r="QG25"/>
  <c r="QH25"/>
  <c r="QJ25"/>
  <c r="QK25"/>
  <c r="QL25"/>
  <c r="PX123" s="1"/>
  <c r="QM25"/>
  <c r="PY202" s="1"/>
  <c r="QN25"/>
  <c r="QO25"/>
  <c r="QQ25"/>
  <c r="QR25"/>
  <c r="QS25"/>
  <c r="QE123" s="1"/>
  <c r="QT25"/>
  <c r="QF202" s="1"/>
  <c r="QU25"/>
  <c r="QV25"/>
  <c r="F124"/>
  <c r="G203"/>
  <c r="M124"/>
  <c r="N203"/>
  <c r="T124"/>
  <c r="U203"/>
  <c r="AA124"/>
  <c r="AB203"/>
  <c r="AH124"/>
  <c r="AI203"/>
  <c r="AM26"/>
  <c r="AN26"/>
  <c r="AO124"/>
  <c r="AP203"/>
  <c r="AQ26"/>
  <c r="AV124"/>
  <c r="AW203"/>
  <c r="BC124"/>
  <c r="BD203"/>
  <c r="BJ124"/>
  <c r="BK203"/>
  <c r="BQ124"/>
  <c r="BR203"/>
  <c r="BX124"/>
  <c r="BY203"/>
  <c r="CE124"/>
  <c r="CF203"/>
  <c r="CL124"/>
  <c r="CM203"/>
  <c r="CS124"/>
  <c r="CT203"/>
  <c r="CZ124"/>
  <c r="DA203"/>
  <c r="DG124"/>
  <c r="DH203"/>
  <c r="DL26"/>
  <c r="DM26"/>
  <c r="DN26"/>
  <c r="DN124" s="1"/>
  <c r="DO26"/>
  <c r="DO203" s="1"/>
  <c r="DP26"/>
  <c r="DS26"/>
  <c r="DT26"/>
  <c r="DU26"/>
  <c r="DU124" s="1"/>
  <c r="DV26"/>
  <c r="DV203" s="1"/>
  <c r="DW26"/>
  <c r="DZ26"/>
  <c r="EA26"/>
  <c r="EB26"/>
  <c r="EB124" s="1"/>
  <c r="EC26"/>
  <c r="EC203" s="1"/>
  <c r="ED26"/>
  <c r="EG26"/>
  <c r="EH26"/>
  <c r="EI26"/>
  <c r="EI124" s="1"/>
  <c r="EJ26"/>
  <c r="EJ203" s="1"/>
  <c r="EK26"/>
  <c r="EN26"/>
  <c r="EO26"/>
  <c r="EP26"/>
  <c r="EP124" s="1"/>
  <c r="EQ26"/>
  <c r="EQ203" s="1"/>
  <c r="ER26"/>
  <c r="EU26"/>
  <c r="EV26"/>
  <c r="EW26"/>
  <c r="EW124" s="1"/>
  <c r="EX26"/>
  <c r="EX203" s="1"/>
  <c r="EY26"/>
  <c r="FB26"/>
  <c r="FC26"/>
  <c r="FD26"/>
  <c r="FD124" s="1"/>
  <c r="FE26"/>
  <c r="FE203" s="1"/>
  <c r="FF26"/>
  <c r="FI26"/>
  <c r="FJ26"/>
  <c r="FK26"/>
  <c r="FK124" s="1"/>
  <c r="FL26"/>
  <c r="FL203" s="1"/>
  <c r="FM26"/>
  <c r="FP26"/>
  <c r="FQ26"/>
  <c r="FR26"/>
  <c r="FR124" s="1"/>
  <c r="FS26"/>
  <c r="FS203" s="1"/>
  <c r="FT26"/>
  <c r="FW26"/>
  <c r="FX26"/>
  <c r="FY26"/>
  <c r="FY124" s="1"/>
  <c r="FZ26"/>
  <c r="FZ203" s="1"/>
  <c r="GA26"/>
  <c r="GB26"/>
  <c r="GD26"/>
  <c r="GE26"/>
  <c r="GF26"/>
  <c r="GF124" s="1"/>
  <c r="GG26"/>
  <c r="GG203" s="1"/>
  <c r="GH26"/>
  <c r="GK26"/>
  <c r="GL26"/>
  <c r="GM26"/>
  <c r="GM124" s="1"/>
  <c r="GN26"/>
  <c r="GN203" s="1"/>
  <c r="GO26"/>
  <c r="GR26"/>
  <c r="GS26"/>
  <c r="GT26"/>
  <c r="GT124" s="1"/>
  <c r="GU26"/>
  <c r="GU203" s="1"/>
  <c r="GV26"/>
  <c r="GY26"/>
  <c r="GZ26"/>
  <c r="HA26"/>
  <c r="HA124" s="1"/>
  <c r="HB26"/>
  <c r="HB203" s="1"/>
  <c r="HC26"/>
  <c r="HF26"/>
  <c r="HG26"/>
  <c r="HH26"/>
  <c r="HH124" s="1"/>
  <c r="HI26"/>
  <c r="HI203" s="1"/>
  <c r="HJ26"/>
  <c r="HM26"/>
  <c r="HN26"/>
  <c r="HO26"/>
  <c r="HO124" s="1"/>
  <c r="HP26"/>
  <c r="HP203" s="1"/>
  <c r="HQ26"/>
  <c r="HT26"/>
  <c r="HU26"/>
  <c r="HV26"/>
  <c r="HV124" s="1"/>
  <c r="HW26"/>
  <c r="HW203" s="1"/>
  <c r="HX26"/>
  <c r="HY26"/>
  <c r="IA26"/>
  <c r="IB26"/>
  <c r="IC26"/>
  <c r="IC124" s="1"/>
  <c r="ID26"/>
  <c r="ID203" s="1"/>
  <c r="IE26"/>
  <c r="IH26"/>
  <c r="II26"/>
  <c r="IJ26"/>
  <c r="IJ124" s="1"/>
  <c r="IK26"/>
  <c r="IK203" s="1"/>
  <c r="IL26"/>
  <c r="IM26"/>
  <c r="IO26"/>
  <c r="IP26"/>
  <c r="IQ26"/>
  <c r="IQ124" s="1"/>
  <c r="IR26"/>
  <c r="IR203" s="1"/>
  <c r="IS26"/>
  <c r="IV26"/>
  <c r="IW26"/>
  <c r="IX26"/>
  <c r="IX124" s="1"/>
  <c r="IY26"/>
  <c r="IY203" s="1"/>
  <c r="IZ26"/>
  <c r="JC26"/>
  <c r="JD26"/>
  <c r="JG26"/>
  <c r="JJ26"/>
  <c r="JK26"/>
  <c r="JL26"/>
  <c r="JL124" s="1"/>
  <c r="JM26"/>
  <c r="JM203" s="1"/>
  <c r="JN26"/>
  <c r="JQ26"/>
  <c r="JR26"/>
  <c r="JS26"/>
  <c r="JS124" s="1"/>
  <c r="JT26"/>
  <c r="JT203" s="1"/>
  <c r="JU26"/>
  <c r="JX26"/>
  <c r="JY26"/>
  <c r="JZ26"/>
  <c r="JZ124" s="1"/>
  <c r="KA26"/>
  <c r="KA203" s="1"/>
  <c r="KB26"/>
  <c r="KC26"/>
  <c r="KE26"/>
  <c r="KF26"/>
  <c r="KG26"/>
  <c r="KG124" s="1"/>
  <c r="KH26"/>
  <c r="KH203" s="1"/>
  <c r="KI26"/>
  <c r="KJ26"/>
  <c r="KL26"/>
  <c r="KM26"/>
  <c r="KN26"/>
  <c r="KN124" s="1"/>
  <c r="KO26"/>
  <c r="KO203" s="1"/>
  <c r="KP26"/>
  <c r="KS26"/>
  <c r="KT26"/>
  <c r="KU26"/>
  <c r="KU124" s="1"/>
  <c r="KV26"/>
  <c r="KV203" s="1"/>
  <c r="KW26"/>
  <c r="KZ26"/>
  <c r="LA26"/>
  <c r="LB26"/>
  <c r="LB124" s="1"/>
  <c r="LC26"/>
  <c r="LC203" s="1"/>
  <c r="LD26"/>
  <c r="LN26"/>
  <c r="LO26"/>
  <c r="LP26"/>
  <c r="LI124" s="1"/>
  <c r="LQ26"/>
  <c r="LJ203" s="1"/>
  <c r="LR26"/>
  <c r="MB26"/>
  <c r="MC26"/>
  <c r="MD26"/>
  <c r="LP124" s="1"/>
  <c r="ME26"/>
  <c r="LQ203" s="1"/>
  <c r="MF26"/>
  <c r="MG26"/>
  <c r="MI26"/>
  <c r="MJ26"/>
  <c r="MM26"/>
  <c r="MP26"/>
  <c r="MQ26"/>
  <c r="MS26"/>
  <c r="ME203" s="1"/>
  <c r="MT26"/>
  <c r="MW26"/>
  <c r="MX26"/>
  <c r="MY26"/>
  <c r="MK124" s="1"/>
  <c r="MZ26"/>
  <c r="ML203" s="1"/>
  <c r="NA26"/>
  <c r="NB26"/>
  <c r="ND26"/>
  <c r="NE26"/>
  <c r="NF26"/>
  <c r="MR124" s="1"/>
  <c r="NG26"/>
  <c r="MS203" s="1"/>
  <c r="NH26"/>
  <c r="NK26"/>
  <c r="NL26"/>
  <c r="NM26"/>
  <c r="MY124" s="1"/>
  <c r="NN26"/>
  <c r="MZ203" s="1"/>
  <c r="NO26"/>
  <c r="NP26"/>
  <c r="NR26"/>
  <c r="NS26"/>
  <c r="NT26"/>
  <c r="NF124" s="1"/>
  <c r="NU26"/>
  <c r="NG203" s="1"/>
  <c r="NV26"/>
  <c r="NY26"/>
  <c r="NZ26"/>
  <c r="OA26"/>
  <c r="NM124" s="1"/>
  <c r="OB26"/>
  <c r="NN203" s="1"/>
  <c r="OC26"/>
  <c r="OD26"/>
  <c r="OF26"/>
  <c r="OG26"/>
  <c r="OH26"/>
  <c r="NT124" s="1"/>
  <c r="OI26"/>
  <c r="NU203" s="1"/>
  <c r="OJ26"/>
  <c r="OM26"/>
  <c r="ON26"/>
  <c r="OO26"/>
  <c r="OA124" s="1"/>
  <c r="OP26"/>
  <c r="OB203" s="1"/>
  <c r="OQ26"/>
  <c r="OT26"/>
  <c r="OU26"/>
  <c r="OV26"/>
  <c r="OH124" s="1"/>
  <c r="OW26"/>
  <c r="OI203" s="1"/>
  <c r="OX26"/>
  <c r="PA26"/>
  <c r="PB26"/>
  <c r="PC26"/>
  <c r="OO124" s="1"/>
  <c r="PD26"/>
  <c r="OP203" s="1"/>
  <c r="PE26"/>
  <c r="PF26"/>
  <c r="PH26"/>
  <c r="PI26"/>
  <c r="PJ26"/>
  <c r="OV124" s="1"/>
  <c r="PK26"/>
  <c r="OW203" s="1"/>
  <c r="PL26"/>
  <c r="PO26"/>
  <c r="PP26"/>
  <c r="PQ26"/>
  <c r="PC124" s="1"/>
  <c r="PR26"/>
  <c r="PD203" s="1"/>
  <c r="PS26"/>
  <c r="PT26"/>
  <c r="PV26"/>
  <c r="PW26"/>
  <c r="PX26"/>
  <c r="PJ124" s="1"/>
  <c r="PY26"/>
  <c r="PK203" s="1"/>
  <c r="PZ26"/>
  <c r="QC26"/>
  <c r="QD26"/>
  <c r="QE26"/>
  <c r="PQ124" s="1"/>
  <c r="QF26"/>
  <c r="PR203" s="1"/>
  <c r="QG26"/>
  <c r="QJ26"/>
  <c r="QK26"/>
  <c r="QL26"/>
  <c r="PX124" s="1"/>
  <c r="QM26"/>
  <c r="PY203" s="1"/>
  <c r="QN26"/>
  <c r="QO26"/>
  <c r="QQ26"/>
  <c r="QR26"/>
  <c r="QS26"/>
  <c r="QE124" s="1"/>
  <c r="QT26"/>
  <c r="QF203" s="1"/>
  <c r="QU26"/>
  <c r="QV26"/>
  <c r="F125"/>
  <c r="G204"/>
  <c r="M125"/>
  <c r="N204"/>
  <c r="T125"/>
  <c r="U204"/>
  <c r="AA125"/>
  <c r="AB204"/>
  <c r="AH125"/>
  <c r="AI204"/>
  <c r="AM27"/>
  <c r="AN27"/>
  <c r="AO125"/>
  <c r="AP204"/>
  <c r="AQ27"/>
  <c r="AV125"/>
  <c r="AW204"/>
  <c r="BC125"/>
  <c r="BD204"/>
  <c r="BJ125"/>
  <c r="BK204"/>
  <c r="BQ125"/>
  <c r="BR204"/>
  <c r="BX125"/>
  <c r="BY204"/>
  <c r="T8" i="4"/>
  <c r="CE125" i="2"/>
  <c r="CF204"/>
  <c r="CL125"/>
  <c r="CM204"/>
  <c r="CS125"/>
  <c r="CT204"/>
  <c r="CZ125"/>
  <c r="DA204"/>
  <c r="DG125"/>
  <c r="DH204"/>
  <c r="DL27"/>
  <c r="DM27"/>
  <c r="DN27"/>
  <c r="DN125" s="1"/>
  <c r="DO27"/>
  <c r="DO204" s="1"/>
  <c r="DP27"/>
  <c r="DS27"/>
  <c r="DT27"/>
  <c r="DU27"/>
  <c r="DU125" s="1"/>
  <c r="DV27"/>
  <c r="DV204" s="1"/>
  <c r="DW27"/>
  <c r="DZ27"/>
  <c r="EA27"/>
  <c r="EB27"/>
  <c r="EB125" s="1"/>
  <c r="EC27"/>
  <c r="EC204" s="1"/>
  <c r="ED27"/>
  <c r="EG27"/>
  <c r="EH27"/>
  <c r="EI27"/>
  <c r="EI125" s="1"/>
  <c r="EJ27"/>
  <c r="EJ204" s="1"/>
  <c r="EK27"/>
  <c r="EN27"/>
  <c r="EO27"/>
  <c r="EP27"/>
  <c r="EP125" s="1"/>
  <c r="EQ27"/>
  <c r="EQ204" s="1"/>
  <c r="ER27"/>
  <c r="EU27"/>
  <c r="EV27"/>
  <c r="EW27"/>
  <c r="EW125" s="1"/>
  <c r="EX27"/>
  <c r="EX204" s="1"/>
  <c r="EY27"/>
  <c r="FB27"/>
  <c r="FC27"/>
  <c r="FD27"/>
  <c r="FD125" s="1"/>
  <c r="FE27"/>
  <c r="FE204" s="1"/>
  <c r="FF27"/>
  <c r="FI27"/>
  <c r="FJ27"/>
  <c r="FK27"/>
  <c r="FK125" s="1"/>
  <c r="FL27"/>
  <c r="FL204" s="1"/>
  <c r="FM27"/>
  <c r="FP27"/>
  <c r="FQ27"/>
  <c r="FR27"/>
  <c r="FR125" s="1"/>
  <c r="FS27"/>
  <c r="FS204" s="1"/>
  <c r="FT27"/>
  <c r="FW27"/>
  <c r="FX27"/>
  <c r="FY27"/>
  <c r="FY125" s="1"/>
  <c r="FZ27"/>
  <c r="FZ204" s="1"/>
  <c r="GA27"/>
  <c r="GD27"/>
  <c r="GE27"/>
  <c r="GF27"/>
  <c r="GF125" s="1"/>
  <c r="GG27"/>
  <c r="GG204" s="1"/>
  <c r="GH27"/>
  <c r="GI27"/>
  <c r="GK27"/>
  <c r="GL27"/>
  <c r="GM27"/>
  <c r="GM125" s="1"/>
  <c r="GN27"/>
  <c r="GN204" s="1"/>
  <c r="GO27"/>
  <c r="GR27"/>
  <c r="GS27"/>
  <c r="GT27"/>
  <c r="GT125" s="1"/>
  <c r="GU27"/>
  <c r="GU204" s="1"/>
  <c r="GV27"/>
  <c r="GW27"/>
  <c r="GY27"/>
  <c r="GZ27"/>
  <c r="HA27"/>
  <c r="HA125" s="1"/>
  <c r="HB27"/>
  <c r="HB204" s="1"/>
  <c r="HC27"/>
  <c r="HD27"/>
  <c r="HF27"/>
  <c r="HG27"/>
  <c r="HH27"/>
  <c r="HH125" s="1"/>
  <c r="HI27"/>
  <c r="HI204" s="1"/>
  <c r="HJ27"/>
  <c r="HK27"/>
  <c r="HM27"/>
  <c r="HN27"/>
  <c r="HO27"/>
  <c r="HO125" s="1"/>
  <c r="HP27"/>
  <c r="HP204" s="1"/>
  <c r="HQ27"/>
  <c r="HR27"/>
  <c r="HT27"/>
  <c r="HU27"/>
  <c r="HV27"/>
  <c r="HV125" s="1"/>
  <c r="HW27"/>
  <c r="HW204" s="1"/>
  <c r="HX27"/>
  <c r="HY27"/>
  <c r="IA27"/>
  <c r="IB27"/>
  <c r="IC27"/>
  <c r="IC125" s="1"/>
  <c r="ID27"/>
  <c r="ID204" s="1"/>
  <c r="IE27"/>
  <c r="IF27"/>
  <c r="IH27"/>
  <c r="II27"/>
  <c r="IJ27"/>
  <c r="IJ125" s="1"/>
  <c r="IK27"/>
  <c r="IK204" s="1"/>
  <c r="IL27"/>
  <c r="IM27"/>
  <c r="IO27"/>
  <c r="IP27"/>
  <c r="IQ27"/>
  <c r="IQ125" s="1"/>
  <c r="IR27"/>
  <c r="IR204" s="1"/>
  <c r="IS27"/>
  <c r="IT27"/>
  <c r="IV27"/>
  <c r="IW27"/>
  <c r="IX27"/>
  <c r="IX125" s="1"/>
  <c r="IY27"/>
  <c r="IY204" s="1"/>
  <c r="IZ27"/>
  <c r="JA27"/>
  <c r="JC27"/>
  <c r="JD27"/>
  <c r="JG27"/>
  <c r="JH27"/>
  <c r="JJ27"/>
  <c r="JK27"/>
  <c r="JL27"/>
  <c r="JL125" s="1"/>
  <c r="JM27"/>
  <c r="JM204" s="1"/>
  <c r="JN27"/>
  <c r="JO27"/>
  <c r="JQ27"/>
  <c r="JR27"/>
  <c r="JS27"/>
  <c r="JS125" s="1"/>
  <c r="JT27"/>
  <c r="JT204" s="1"/>
  <c r="JU27"/>
  <c r="JX27"/>
  <c r="JY27"/>
  <c r="JZ27"/>
  <c r="JZ125" s="1"/>
  <c r="KA27"/>
  <c r="KA204" s="1"/>
  <c r="KB27"/>
  <c r="KC27"/>
  <c r="KE27"/>
  <c r="KF27"/>
  <c r="KG27"/>
  <c r="KG125" s="1"/>
  <c r="KH27"/>
  <c r="KH204" s="1"/>
  <c r="KI27"/>
  <c r="KJ27"/>
  <c r="KL27"/>
  <c r="KM27"/>
  <c r="KN27"/>
  <c r="KN125" s="1"/>
  <c r="KO27"/>
  <c r="KO204" s="1"/>
  <c r="KP27"/>
  <c r="KQ27"/>
  <c r="KS27"/>
  <c r="KT27"/>
  <c r="KU27"/>
  <c r="KU125" s="1"/>
  <c r="KV27"/>
  <c r="KV204" s="1"/>
  <c r="KW27"/>
  <c r="KX27"/>
  <c r="KZ27"/>
  <c r="LA27"/>
  <c r="LB27"/>
  <c r="LB125" s="1"/>
  <c r="LC27"/>
  <c r="LC204" s="1"/>
  <c r="LD27"/>
  <c r="LE27"/>
  <c r="LN27"/>
  <c r="LO27"/>
  <c r="LP27"/>
  <c r="LI125" s="1"/>
  <c r="LQ27"/>
  <c r="LJ204" s="1"/>
  <c r="LR27"/>
  <c r="LS27"/>
  <c r="MB27"/>
  <c r="MC27"/>
  <c r="MD27"/>
  <c r="LP125" s="1"/>
  <c r="ME27"/>
  <c r="LQ204" s="1"/>
  <c r="MF27"/>
  <c r="MG27"/>
  <c r="MI27"/>
  <c r="MJ27"/>
  <c r="MM27"/>
  <c r="MN27"/>
  <c r="MP27"/>
  <c r="MQ27"/>
  <c r="MS27"/>
  <c r="ME204" s="1"/>
  <c r="MT27"/>
  <c r="MU27"/>
  <c r="MW27"/>
  <c r="MX27"/>
  <c r="MY27"/>
  <c r="MK125" s="1"/>
  <c r="MZ27"/>
  <c r="ML204" s="1"/>
  <c r="NA27"/>
  <c r="NB27"/>
  <c r="ND27"/>
  <c r="NE27"/>
  <c r="NF27"/>
  <c r="MR125" s="1"/>
  <c r="NG27"/>
  <c r="MS204" s="1"/>
  <c r="NH27"/>
  <c r="NI27"/>
  <c r="NK27"/>
  <c r="NL27"/>
  <c r="NM27"/>
  <c r="MY125" s="1"/>
  <c r="NN27"/>
  <c r="MZ204" s="1"/>
  <c r="NO27"/>
  <c r="NP27"/>
  <c r="NR27"/>
  <c r="NS27"/>
  <c r="NT27"/>
  <c r="NF125" s="1"/>
  <c r="NU27"/>
  <c r="NG204" s="1"/>
  <c r="NV27"/>
  <c r="NW27"/>
  <c r="NY27"/>
  <c r="NZ27"/>
  <c r="OA27"/>
  <c r="NM125" s="1"/>
  <c r="OB27"/>
  <c r="NN204" s="1"/>
  <c r="OC27"/>
  <c r="OD27"/>
  <c r="OF27"/>
  <c r="OG27"/>
  <c r="OH27"/>
  <c r="NT125" s="1"/>
  <c r="OI27"/>
  <c r="NU204" s="1"/>
  <c r="OJ27"/>
  <c r="OK27"/>
  <c r="OM27"/>
  <c r="ON27"/>
  <c r="OO27"/>
  <c r="OA125" s="1"/>
  <c r="OP27"/>
  <c r="OB204" s="1"/>
  <c r="OQ27"/>
  <c r="OR27"/>
  <c r="OT27"/>
  <c r="OU27"/>
  <c r="OV27"/>
  <c r="OH125" s="1"/>
  <c r="OW27"/>
  <c r="OI204" s="1"/>
  <c r="OX27"/>
  <c r="OY27"/>
  <c r="PA27"/>
  <c r="PB27"/>
  <c r="PC27"/>
  <c r="OO125" s="1"/>
  <c r="PD27"/>
  <c r="OP204" s="1"/>
  <c r="PE27"/>
  <c r="PF27"/>
  <c r="PH27"/>
  <c r="PI27"/>
  <c r="PJ27"/>
  <c r="OV125" s="1"/>
  <c r="PK27"/>
  <c r="OW204" s="1"/>
  <c r="PL27"/>
  <c r="PM27"/>
  <c r="PO27"/>
  <c r="PP27"/>
  <c r="PQ27"/>
  <c r="PC125" s="1"/>
  <c r="PR27"/>
  <c r="PD204" s="1"/>
  <c r="PS27"/>
  <c r="PT27"/>
  <c r="PV27"/>
  <c r="PW27"/>
  <c r="PX27"/>
  <c r="PJ125" s="1"/>
  <c r="PY27"/>
  <c r="PK204" s="1"/>
  <c r="PZ27"/>
  <c r="QA27"/>
  <c r="QC27"/>
  <c r="QD27"/>
  <c r="QE27"/>
  <c r="PQ125" s="1"/>
  <c r="QF27"/>
  <c r="PR204" s="1"/>
  <c r="QG27"/>
  <c r="QH27"/>
  <c r="QJ27"/>
  <c r="QK27"/>
  <c r="QL27"/>
  <c r="PX125" s="1"/>
  <c r="QM27"/>
  <c r="PY204" s="1"/>
  <c r="QN27"/>
  <c r="QO27"/>
  <c r="QQ27"/>
  <c r="QR27"/>
  <c r="QS27"/>
  <c r="QE125" s="1"/>
  <c r="QT27"/>
  <c r="QF204" s="1"/>
  <c r="QU27"/>
  <c r="QV27"/>
  <c r="F126"/>
  <c r="G205"/>
  <c r="M126"/>
  <c r="N205"/>
  <c r="T126"/>
  <c r="U205"/>
  <c r="AA126"/>
  <c r="AB205"/>
  <c r="AH126"/>
  <c r="AI205"/>
  <c r="AM28"/>
  <c r="AN28"/>
  <c r="AO126"/>
  <c r="AP205"/>
  <c r="AQ28"/>
  <c r="AV126"/>
  <c r="AW205"/>
  <c r="BC126"/>
  <c r="BD205"/>
  <c r="BJ126"/>
  <c r="BK205"/>
  <c r="BQ126"/>
  <c r="BR205"/>
  <c r="BX126"/>
  <c r="BY205"/>
  <c r="T40" i="4"/>
  <c r="CE126" i="2"/>
  <c r="CF205"/>
  <c r="CL126"/>
  <c r="CM205"/>
  <c r="CS126"/>
  <c r="CT205"/>
  <c r="CZ126"/>
  <c r="DA205"/>
  <c r="DG126"/>
  <c r="DH205"/>
  <c r="DL28"/>
  <c r="DM28"/>
  <c r="DN28"/>
  <c r="DN126" s="1"/>
  <c r="DO28"/>
  <c r="DO205" s="1"/>
  <c r="DP28"/>
  <c r="DS28"/>
  <c r="DT28"/>
  <c r="DU28"/>
  <c r="DU126" s="1"/>
  <c r="DV28"/>
  <c r="DV205" s="1"/>
  <c r="DW28"/>
  <c r="DZ28"/>
  <c r="EA28"/>
  <c r="EB28"/>
  <c r="EB126" s="1"/>
  <c r="EC28"/>
  <c r="EC205" s="1"/>
  <c r="ED28"/>
  <c r="EG28"/>
  <c r="EH28"/>
  <c r="EI28"/>
  <c r="EI126" s="1"/>
  <c r="EJ28"/>
  <c r="EJ205" s="1"/>
  <c r="EK28"/>
  <c r="EN28"/>
  <c r="EO28"/>
  <c r="EP28"/>
  <c r="EP126" s="1"/>
  <c r="EQ28"/>
  <c r="EQ205" s="1"/>
  <c r="ER28"/>
  <c r="EU28"/>
  <c r="EV28"/>
  <c r="EW28"/>
  <c r="EW126" s="1"/>
  <c r="EX28"/>
  <c r="EX205" s="1"/>
  <c r="EY28"/>
  <c r="FB28"/>
  <c r="FC28"/>
  <c r="FD28"/>
  <c r="FD126" s="1"/>
  <c r="FE28"/>
  <c r="FE205" s="1"/>
  <c r="FF28"/>
  <c r="FI28"/>
  <c r="FJ28"/>
  <c r="FK28"/>
  <c r="FK126" s="1"/>
  <c r="FL28"/>
  <c r="FL205" s="1"/>
  <c r="FM28"/>
  <c r="FP28"/>
  <c r="FQ28"/>
  <c r="FR28"/>
  <c r="FR126" s="1"/>
  <c r="FS28"/>
  <c r="FS205" s="1"/>
  <c r="FT28"/>
  <c r="FW28"/>
  <c r="FX28"/>
  <c r="FY28"/>
  <c r="FY126" s="1"/>
  <c r="FZ28"/>
  <c r="FZ205" s="1"/>
  <c r="GA28"/>
  <c r="GD28"/>
  <c r="GE28"/>
  <c r="GF28"/>
  <c r="GF126" s="1"/>
  <c r="GG28"/>
  <c r="GG205" s="1"/>
  <c r="GH28"/>
  <c r="GK28"/>
  <c r="GL28"/>
  <c r="GM28"/>
  <c r="GM126" s="1"/>
  <c r="GN28"/>
  <c r="GN205" s="1"/>
  <c r="GO28"/>
  <c r="GR28"/>
  <c r="GS28"/>
  <c r="GT28"/>
  <c r="GT126" s="1"/>
  <c r="GU28"/>
  <c r="GU205" s="1"/>
  <c r="GV28"/>
  <c r="GY28"/>
  <c r="GZ28"/>
  <c r="HA28"/>
  <c r="HA126" s="1"/>
  <c r="HB28"/>
  <c r="HB205" s="1"/>
  <c r="HC28"/>
  <c r="HF28"/>
  <c r="HG28"/>
  <c r="HH28"/>
  <c r="HH126" s="1"/>
  <c r="HI28"/>
  <c r="HI205" s="1"/>
  <c r="HJ28"/>
  <c r="HM28"/>
  <c r="HN28"/>
  <c r="HO28"/>
  <c r="HO126" s="1"/>
  <c r="HP28"/>
  <c r="HP205" s="1"/>
  <c r="HQ28"/>
  <c r="HR28"/>
  <c r="HT28"/>
  <c r="HU28"/>
  <c r="HV28"/>
  <c r="HV126" s="1"/>
  <c r="HW28"/>
  <c r="HW205" s="1"/>
  <c r="HX28"/>
  <c r="HY28"/>
  <c r="IA28"/>
  <c r="IB28"/>
  <c r="IC28"/>
  <c r="IC126" s="1"/>
  <c r="ID28"/>
  <c r="ID205" s="1"/>
  <c r="IE28"/>
  <c r="IH28"/>
  <c r="II28"/>
  <c r="IJ28"/>
  <c r="IJ126" s="1"/>
  <c r="IK28"/>
  <c r="IK205" s="1"/>
  <c r="IL28"/>
  <c r="IM28"/>
  <c r="IO28"/>
  <c r="IP28"/>
  <c r="IQ28"/>
  <c r="IQ126" s="1"/>
  <c r="IR28"/>
  <c r="IR205" s="1"/>
  <c r="IS28"/>
  <c r="IV28"/>
  <c r="IW28"/>
  <c r="IX28"/>
  <c r="IX126" s="1"/>
  <c r="IY28"/>
  <c r="IY205" s="1"/>
  <c r="IZ28"/>
  <c r="JC28"/>
  <c r="JD28"/>
  <c r="JG28"/>
  <c r="JJ28"/>
  <c r="JK28"/>
  <c r="JL28"/>
  <c r="JL126" s="1"/>
  <c r="JM28"/>
  <c r="JM205" s="1"/>
  <c r="JN28"/>
  <c r="JQ28"/>
  <c r="JR28"/>
  <c r="JS28"/>
  <c r="JS126" s="1"/>
  <c r="JT28"/>
  <c r="JT205" s="1"/>
  <c r="JU28"/>
  <c r="JX28"/>
  <c r="JY28"/>
  <c r="JZ28"/>
  <c r="JZ126" s="1"/>
  <c r="KA28"/>
  <c r="KA205" s="1"/>
  <c r="KB28"/>
  <c r="KC28"/>
  <c r="KE28"/>
  <c r="KF28"/>
  <c r="KG28"/>
  <c r="KG126" s="1"/>
  <c r="KH28"/>
  <c r="KH205" s="1"/>
  <c r="KI28"/>
  <c r="KJ28"/>
  <c r="KL28"/>
  <c r="KM28"/>
  <c r="KN28"/>
  <c r="KN126" s="1"/>
  <c r="KO28"/>
  <c r="KO205" s="1"/>
  <c r="KP28"/>
  <c r="KS28"/>
  <c r="KT28"/>
  <c r="KW28"/>
  <c r="KZ28"/>
  <c r="LA28"/>
  <c r="LB28"/>
  <c r="LB126" s="1"/>
  <c r="LC28"/>
  <c r="LC205" s="1"/>
  <c r="LD28"/>
  <c r="LN28"/>
  <c r="LO28"/>
  <c r="LP28"/>
  <c r="LI126" s="1"/>
  <c r="LQ28"/>
  <c r="LJ205" s="1"/>
  <c r="LR28"/>
  <c r="MB28"/>
  <c r="MC28"/>
  <c r="MD28"/>
  <c r="LP126" s="1"/>
  <c r="ME28"/>
  <c r="LQ205" s="1"/>
  <c r="MF28"/>
  <c r="MG28"/>
  <c r="MI28"/>
  <c r="MJ28"/>
  <c r="MM28"/>
  <c r="MP28"/>
  <c r="MQ28"/>
  <c r="MS28"/>
  <c r="ME205" s="1"/>
  <c r="MT28"/>
  <c r="MW28"/>
  <c r="MX28"/>
  <c r="MY28"/>
  <c r="MK126" s="1"/>
  <c r="MZ28"/>
  <c r="ML205" s="1"/>
  <c r="NA28"/>
  <c r="NB28"/>
  <c r="ND28"/>
  <c r="NE28"/>
  <c r="NF28"/>
  <c r="MR126" s="1"/>
  <c r="NG28"/>
  <c r="MS205" s="1"/>
  <c r="NH28"/>
  <c r="NK28"/>
  <c r="NL28"/>
  <c r="NM28"/>
  <c r="MY126" s="1"/>
  <c r="NN28"/>
  <c r="MZ205" s="1"/>
  <c r="NO28"/>
  <c r="NP28"/>
  <c r="NR28"/>
  <c r="NS28"/>
  <c r="NT28"/>
  <c r="NF126" s="1"/>
  <c r="NU28"/>
  <c r="NG205" s="1"/>
  <c r="NV28"/>
  <c r="NY28"/>
  <c r="NZ28"/>
  <c r="OA28"/>
  <c r="NM126" s="1"/>
  <c r="OB28"/>
  <c r="NN205" s="1"/>
  <c r="OC28"/>
  <c r="OD28"/>
  <c r="OF28"/>
  <c r="OG28"/>
  <c r="OH28"/>
  <c r="NT126" s="1"/>
  <c r="OI28"/>
  <c r="NU205" s="1"/>
  <c r="OJ28"/>
  <c r="OM28"/>
  <c r="ON28"/>
  <c r="OO28"/>
  <c r="OA126" s="1"/>
  <c r="OP28"/>
  <c r="OB205" s="1"/>
  <c r="OQ28"/>
  <c r="OT28"/>
  <c r="OU28"/>
  <c r="OV28"/>
  <c r="OH126" s="1"/>
  <c r="OW28"/>
  <c r="OI205" s="1"/>
  <c r="OX28"/>
  <c r="PA28"/>
  <c r="PB28"/>
  <c r="PC28"/>
  <c r="OO126" s="1"/>
  <c r="PD28"/>
  <c r="OP205" s="1"/>
  <c r="PE28"/>
  <c r="PF28"/>
  <c r="PH28"/>
  <c r="PI28"/>
  <c r="PJ28"/>
  <c r="OV126" s="1"/>
  <c r="PK28"/>
  <c r="OW205" s="1"/>
  <c r="PL28"/>
  <c r="PO28"/>
  <c r="PP28"/>
  <c r="PQ28"/>
  <c r="PC126" s="1"/>
  <c r="PR28"/>
  <c r="PD205" s="1"/>
  <c r="PS28"/>
  <c r="PT28"/>
  <c r="PV28"/>
  <c r="PW28"/>
  <c r="PX28"/>
  <c r="PJ126" s="1"/>
  <c r="PY28"/>
  <c r="PK205" s="1"/>
  <c r="PZ28"/>
  <c r="QC28"/>
  <c r="QD28"/>
  <c r="QE28"/>
  <c r="PQ126" s="1"/>
  <c r="QF28"/>
  <c r="PR205" s="1"/>
  <c r="QG28"/>
  <c r="QH28"/>
  <c r="QJ28"/>
  <c r="QK28"/>
  <c r="QL28"/>
  <c r="PX126" s="1"/>
  <c r="QM28"/>
  <c r="PY205" s="1"/>
  <c r="QN28"/>
  <c r="QO28"/>
  <c r="QQ28"/>
  <c r="QR28"/>
  <c r="QS28"/>
  <c r="QE126" s="1"/>
  <c r="QT28"/>
  <c r="QF205" s="1"/>
  <c r="QU28"/>
  <c r="QV28"/>
  <c r="F127"/>
  <c r="G206"/>
  <c r="M127"/>
  <c r="N206"/>
  <c r="T127"/>
  <c r="U206"/>
  <c r="AA127"/>
  <c r="AB206"/>
  <c r="AH127"/>
  <c r="AI206"/>
  <c r="AM29"/>
  <c r="AN29"/>
  <c r="AO127"/>
  <c r="AP206"/>
  <c r="AQ29"/>
  <c r="AV127"/>
  <c r="AW206"/>
  <c r="BC127"/>
  <c r="BD206"/>
  <c r="BJ127"/>
  <c r="BK206"/>
  <c r="BQ127"/>
  <c r="BR206"/>
  <c r="BX127"/>
  <c r="BY206"/>
  <c r="CE127"/>
  <c r="CF206"/>
  <c r="CL127"/>
  <c r="CM206"/>
  <c r="CS127"/>
  <c r="CT206"/>
  <c r="CZ127"/>
  <c r="DA206"/>
  <c r="DG127"/>
  <c r="DH206"/>
  <c r="DL29"/>
  <c r="DM29"/>
  <c r="DN29"/>
  <c r="DN127" s="1"/>
  <c r="DO29"/>
  <c r="DO206" s="1"/>
  <c r="DP29"/>
  <c r="DS29"/>
  <c r="DT29"/>
  <c r="DU29"/>
  <c r="DU127" s="1"/>
  <c r="DV29"/>
  <c r="DV206" s="1"/>
  <c r="DW29"/>
  <c r="DZ29"/>
  <c r="EA29"/>
  <c r="EB29"/>
  <c r="EB127" s="1"/>
  <c r="EC29"/>
  <c r="EC206" s="1"/>
  <c r="ED29"/>
  <c r="EG29"/>
  <c r="EH29"/>
  <c r="EI29"/>
  <c r="EI127" s="1"/>
  <c r="EJ29"/>
  <c r="EJ206" s="1"/>
  <c r="EK29"/>
  <c r="EN29"/>
  <c r="EO29"/>
  <c r="EP29"/>
  <c r="EP127" s="1"/>
  <c r="EQ29"/>
  <c r="EQ206" s="1"/>
  <c r="ER29"/>
  <c r="EU29"/>
  <c r="EV29"/>
  <c r="EW29"/>
  <c r="EW127" s="1"/>
  <c r="EX29"/>
  <c r="EX206" s="1"/>
  <c r="EY29"/>
  <c r="FB29"/>
  <c r="FC29"/>
  <c r="FD29"/>
  <c r="FD127" s="1"/>
  <c r="FE29"/>
  <c r="FE206" s="1"/>
  <c r="FF29"/>
  <c r="FI29"/>
  <c r="FJ29"/>
  <c r="FK29"/>
  <c r="FK127" s="1"/>
  <c r="FL29"/>
  <c r="FL206" s="1"/>
  <c r="FM29"/>
  <c r="FP29"/>
  <c r="FQ29"/>
  <c r="FR29"/>
  <c r="FR127" s="1"/>
  <c r="FS29"/>
  <c r="FS206" s="1"/>
  <c r="FT29"/>
  <c r="FW29"/>
  <c r="FX29"/>
  <c r="FY29"/>
  <c r="FY127" s="1"/>
  <c r="FZ29"/>
  <c r="FZ206" s="1"/>
  <c r="GA29"/>
  <c r="GD29"/>
  <c r="GE29"/>
  <c r="GF29"/>
  <c r="GF127" s="1"/>
  <c r="GG29"/>
  <c r="GG206" s="1"/>
  <c r="GH29"/>
  <c r="GK29"/>
  <c r="GL29"/>
  <c r="GM29"/>
  <c r="GM127" s="1"/>
  <c r="GN29"/>
  <c r="GN206" s="1"/>
  <c r="GO29"/>
  <c r="GR29"/>
  <c r="GS29"/>
  <c r="GT29"/>
  <c r="GT127" s="1"/>
  <c r="GU29"/>
  <c r="GU206" s="1"/>
  <c r="GV29"/>
  <c r="GY29"/>
  <c r="GZ29"/>
  <c r="HA29"/>
  <c r="HA127" s="1"/>
  <c r="HB29"/>
  <c r="HB206" s="1"/>
  <c r="HC29"/>
  <c r="HF29"/>
  <c r="HG29"/>
  <c r="HH29"/>
  <c r="HH127" s="1"/>
  <c r="HI29"/>
  <c r="HI206" s="1"/>
  <c r="HJ29"/>
  <c r="HM29"/>
  <c r="HN29"/>
  <c r="HO29"/>
  <c r="HO127" s="1"/>
  <c r="HP29"/>
  <c r="HP206" s="1"/>
  <c r="HQ29"/>
  <c r="HT29"/>
  <c r="HU29"/>
  <c r="HV29"/>
  <c r="HV127" s="1"/>
  <c r="HW29"/>
  <c r="HW206" s="1"/>
  <c r="HX29"/>
  <c r="HY29"/>
  <c r="IA29"/>
  <c r="IB29"/>
  <c r="IC29"/>
  <c r="IC127" s="1"/>
  <c r="ID29"/>
  <c r="ID206" s="1"/>
  <c r="IE29"/>
  <c r="IH29"/>
  <c r="II29"/>
  <c r="IJ29"/>
  <c r="IJ127" s="1"/>
  <c r="IK29"/>
  <c r="IK206" s="1"/>
  <c r="IL29"/>
  <c r="IM29"/>
  <c r="IO29"/>
  <c r="IP29"/>
  <c r="IQ29"/>
  <c r="IQ127" s="1"/>
  <c r="IR29"/>
  <c r="IR206" s="1"/>
  <c r="IS29"/>
  <c r="IV29"/>
  <c r="IW29"/>
  <c r="IX29"/>
  <c r="IX127" s="1"/>
  <c r="IY29"/>
  <c r="IY206" s="1"/>
  <c r="IZ29"/>
  <c r="JC29"/>
  <c r="JD29"/>
  <c r="JG29"/>
  <c r="JJ29"/>
  <c r="JK29"/>
  <c r="JL29"/>
  <c r="JL127" s="1"/>
  <c r="JM29"/>
  <c r="JM206" s="1"/>
  <c r="JN29"/>
  <c r="JQ29"/>
  <c r="JR29"/>
  <c r="JS29"/>
  <c r="JS127" s="1"/>
  <c r="JT29"/>
  <c r="JT206" s="1"/>
  <c r="JU29"/>
  <c r="JX29"/>
  <c r="JY29"/>
  <c r="JZ29"/>
  <c r="JZ127" s="1"/>
  <c r="KA29"/>
  <c r="KA206" s="1"/>
  <c r="KB29"/>
  <c r="KC29"/>
  <c r="KE29"/>
  <c r="KF29"/>
  <c r="KG29"/>
  <c r="KG127" s="1"/>
  <c r="KH29"/>
  <c r="KH206" s="1"/>
  <c r="KI29"/>
  <c r="KJ29"/>
  <c r="KL29"/>
  <c r="KM29"/>
  <c r="KN29"/>
  <c r="KN127" s="1"/>
  <c r="KO29"/>
  <c r="KO206" s="1"/>
  <c r="KP29"/>
  <c r="KS29"/>
  <c r="KT29"/>
  <c r="KU29"/>
  <c r="KU127" s="1"/>
  <c r="KV29"/>
  <c r="KV206" s="1"/>
  <c r="KW29"/>
  <c r="KZ29"/>
  <c r="LA29"/>
  <c r="LB29"/>
  <c r="LB127" s="1"/>
  <c r="LC29"/>
  <c r="LC206" s="1"/>
  <c r="LD29"/>
  <c r="LN29"/>
  <c r="LO29"/>
  <c r="LP29"/>
  <c r="LI127" s="1"/>
  <c r="LQ29"/>
  <c r="LJ206" s="1"/>
  <c r="LR29"/>
  <c r="MB29"/>
  <c r="MC29"/>
  <c r="MD29"/>
  <c r="LP127" s="1"/>
  <c r="ME29"/>
  <c r="LQ206" s="1"/>
  <c r="MF29"/>
  <c r="MG29"/>
  <c r="MI29"/>
  <c r="MJ29"/>
  <c r="MM29"/>
  <c r="MP29"/>
  <c r="MQ29"/>
  <c r="MS29"/>
  <c r="ME206" s="1"/>
  <c r="MT29"/>
  <c r="MW29"/>
  <c r="MX29"/>
  <c r="MY29"/>
  <c r="MK127" s="1"/>
  <c r="MZ29"/>
  <c r="ML206" s="1"/>
  <c r="NA29"/>
  <c r="NB29"/>
  <c r="ND29"/>
  <c r="NE29"/>
  <c r="NF29"/>
  <c r="MR127" s="1"/>
  <c r="NG29"/>
  <c r="MS206" s="1"/>
  <c r="NH29"/>
  <c r="NK29"/>
  <c r="NL29"/>
  <c r="NM29"/>
  <c r="MY127" s="1"/>
  <c r="NN29"/>
  <c r="MZ206" s="1"/>
  <c r="NO29"/>
  <c r="NP29"/>
  <c r="NR29"/>
  <c r="NS29"/>
  <c r="NT29"/>
  <c r="NF127" s="1"/>
  <c r="NU29"/>
  <c r="NG206" s="1"/>
  <c r="NV29"/>
  <c r="NY29"/>
  <c r="NZ29"/>
  <c r="OA29"/>
  <c r="NM127" s="1"/>
  <c r="OB29"/>
  <c r="NN206" s="1"/>
  <c r="OC29"/>
  <c r="OD29"/>
  <c r="OF29"/>
  <c r="OG29"/>
  <c r="OH29"/>
  <c r="NT127" s="1"/>
  <c r="OI29"/>
  <c r="NU206" s="1"/>
  <c r="OJ29"/>
  <c r="OM29"/>
  <c r="ON29"/>
  <c r="OO29"/>
  <c r="OA127" s="1"/>
  <c r="OP29"/>
  <c r="OB206" s="1"/>
  <c r="OQ29"/>
  <c r="OT29"/>
  <c r="OU29"/>
  <c r="OV29"/>
  <c r="OH127" s="1"/>
  <c r="OW29"/>
  <c r="OI206" s="1"/>
  <c r="OX29"/>
  <c r="PA29"/>
  <c r="PB29"/>
  <c r="PC29"/>
  <c r="OO127" s="1"/>
  <c r="PD29"/>
  <c r="OP206" s="1"/>
  <c r="PE29"/>
  <c r="PF29"/>
  <c r="PH29"/>
  <c r="PI29"/>
  <c r="PJ29"/>
  <c r="OV127" s="1"/>
  <c r="PK29"/>
  <c r="OW206" s="1"/>
  <c r="PL29"/>
  <c r="PO29"/>
  <c r="PP29"/>
  <c r="PQ29"/>
  <c r="PC127" s="1"/>
  <c r="PR29"/>
  <c r="PD206" s="1"/>
  <c r="PS29"/>
  <c r="PT29"/>
  <c r="PV29"/>
  <c r="PW29"/>
  <c r="PX29"/>
  <c r="PJ127" s="1"/>
  <c r="PY29"/>
  <c r="PK206" s="1"/>
  <c r="PZ29"/>
  <c r="QC29"/>
  <c r="QD29"/>
  <c r="QE29"/>
  <c r="PQ127" s="1"/>
  <c r="QF29"/>
  <c r="PR206" s="1"/>
  <c r="QG29"/>
  <c r="QJ29"/>
  <c r="QK29"/>
  <c r="QL29"/>
  <c r="PX127" s="1"/>
  <c r="QM29"/>
  <c r="PY206" s="1"/>
  <c r="QN29"/>
  <c r="QO29"/>
  <c r="QQ29"/>
  <c r="QR29"/>
  <c r="QS29"/>
  <c r="QE127" s="1"/>
  <c r="QT29"/>
  <c r="QF206" s="1"/>
  <c r="QU29"/>
  <c r="QV29"/>
  <c r="F128"/>
  <c r="G207"/>
  <c r="M128"/>
  <c r="N207"/>
  <c r="T128"/>
  <c r="U207"/>
  <c r="AA128"/>
  <c r="AB207"/>
  <c r="AH128"/>
  <c r="AI207"/>
  <c r="AM30"/>
  <c r="AN30"/>
  <c r="AO128"/>
  <c r="AP207"/>
  <c r="AQ30"/>
  <c r="AV128"/>
  <c r="AW207"/>
  <c r="BC128"/>
  <c r="BD207"/>
  <c r="BJ128"/>
  <c r="BK207"/>
  <c r="BQ128"/>
  <c r="BR207"/>
  <c r="BX128"/>
  <c r="BY207"/>
  <c r="CE128"/>
  <c r="CF207"/>
  <c r="CL128"/>
  <c r="CM207"/>
  <c r="CS128"/>
  <c r="CT207"/>
  <c r="CZ128"/>
  <c r="DA207"/>
  <c r="DG128"/>
  <c r="DH207"/>
  <c r="DL30"/>
  <c r="DM30"/>
  <c r="DN30"/>
  <c r="DN128" s="1"/>
  <c r="DO30"/>
  <c r="DO207" s="1"/>
  <c r="DP30"/>
  <c r="DS30"/>
  <c r="DT30"/>
  <c r="DU30"/>
  <c r="DU128" s="1"/>
  <c r="DV30"/>
  <c r="DV207" s="1"/>
  <c r="DW30"/>
  <c r="DZ30"/>
  <c r="EA30"/>
  <c r="EB30"/>
  <c r="EB128" s="1"/>
  <c r="EC30"/>
  <c r="EC207" s="1"/>
  <c r="ED30"/>
  <c r="EG30"/>
  <c r="EH30"/>
  <c r="EI30"/>
  <c r="EI128" s="1"/>
  <c r="EJ30"/>
  <c r="EJ207" s="1"/>
  <c r="EK30"/>
  <c r="EL30"/>
  <c r="EN30"/>
  <c r="EO30"/>
  <c r="EP30"/>
  <c r="EP128" s="1"/>
  <c r="EQ30"/>
  <c r="EQ207" s="1"/>
  <c r="ER30"/>
  <c r="EU30"/>
  <c r="EV30"/>
  <c r="EW30"/>
  <c r="EW128" s="1"/>
  <c r="EX30"/>
  <c r="EX207" s="1"/>
  <c r="EY30"/>
  <c r="FB30"/>
  <c r="FC30"/>
  <c r="FD30"/>
  <c r="FD128" s="1"/>
  <c r="FE30"/>
  <c r="FE207" s="1"/>
  <c r="FF30"/>
  <c r="FI30"/>
  <c r="FJ30"/>
  <c r="FK30"/>
  <c r="FK128" s="1"/>
  <c r="FL30"/>
  <c r="FL207" s="1"/>
  <c r="FM30"/>
  <c r="FP30"/>
  <c r="FQ30"/>
  <c r="FR30"/>
  <c r="FR128" s="1"/>
  <c r="FS30"/>
  <c r="FS207" s="1"/>
  <c r="FT30"/>
  <c r="FW30"/>
  <c r="FX30"/>
  <c r="FY30"/>
  <c r="FY128" s="1"/>
  <c r="FZ30"/>
  <c r="FZ207" s="1"/>
  <c r="GA30"/>
  <c r="GD30"/>
  <c r="GE30"/>
  <c r="GF30"/>
  <c r="GF128" s="1"/>
  <c r="GG30"/>
  <c r="GG207" s="1"/>
  <c r="GH30"/>
  <c r="GK30"/>
  <c r="GL30"/>
  <c r="GM30"/>
  <c r="GM128" s="1"/>
  <c r="GN30"/>
  <c r="GN207" s="1"/>
  <c r="GO30"/>
  <c r="GR30"/>
  <c r="GS30"/>
  <c r="GT30"/>
  <c r="GT128" s="1"/>
  <c r="GU30"/>
  <c r="GU207" s="1"/>
  <c r="GV30"/>
  <c r="GY30"/>
  <c r="GZ30"/>
  <c r="HA30"/>
  <c r="HA128" s="1"/>
  <c r="HB30"/>
  <c r="HB207" s="1"/>
  <c r="HC30"/>
  <c r="HF30"/>
  <c r="HG30"/>
  <c r="HH30"/>
  <c r="HH128" s="1"/>
  <c r="HI30"/>
  <c r="HI207" s="1"/>
  <c r="HJ30"/>
  <c r="HM30"/>
  <c r="HN30"/>
  <c r="HO30"/>
  <c r="HO128" s="1"/>
  <c r="HP30"/>
  <c r="HP207" s="1"/>
  <c r="HQ30"/>
  <c r="HT30"/>
  <c r="HU30"/>
  <c r="HV30"/>
  <c r="HV128" s="1"/>
  <c r="HW30"/>
  <c r="HW207" s="1"/>
  <c r="HX30"/>
  <c r="HY30"/>
  <c r="IA30"/>
  <c r="IB30"/>
  <c r="IC30"/>
  <c r="IC128" s="1"/>
  <c r="ID30"/>
  <c r="ID207" s="1"/>
  <c r="IE30"/>
  <c r="IH30"/>
  <c r="II30"/>
  <c r="IJ30"/>
  <c r="IJ128" s="1"/>
  <c r="IK30"/>
  <c r="IK207" s="1"/>
  <c r="IL30"/>
  <c r="IM30"/>
  <c r="IO30"/>
  <c r="IP30"/>
  <c r="IQ30"/>
  <c r="IQ128" s="1"/>
  <c r="IR30"/>
  <c r="IR207" s="1"/>
  <c r="IS30"/>
  <c r="IV30"/>
  <c r="IW30"/>
  <c r="IX30"/>
  <c r="IX128" s="1"/>
  <c r="IY30"/>
  <c r="IY207" s="1"/>
  <c r="IZ30"/>
  <c r="JC30"/>
  <c r="JD30"/>
  <c r="JG30"/>
  <c r="JJ30"/>
  <c r="JK30"/>
  <c r="JL30"/>
  <c r="JL128" s="1"/>
  <c r="JM30"/>
  <c r="JM207" s="1"/>
  <c r="JN30"/>
  <c r="JQ30"/>
  <c r="JR30"/>
  <c r="JS30"/>
  <c r="JS128" s="1"/>
  <c r="JT30"/>
  <c r="JT207" s="1"/>
  <c r="JU30"/>
  <c r="JX30"/>
  <c r="JY30"/>
  <c r="JZ30"/>
  <c r="JZ128" s="1"/>
  <c r="KA30"/>
  <c r="KA207" s="1"/>
  <c r="KB30"/>
  <c r="KC30"/>
  <c r="KE30"/>
  <c r="KF30"/>
  <c r="KG30"/>
  <c r="KG128" s="1"/>
  <c r="KH30"/>
  <c r="KH207" s="1"/>
  <c r="KI30"/>
  <c r="KJ30"/>
  <c r="KL30"/>
  <c r="KM30"/>
  <c r="KN30"/>
  <c r="KN128" s="1"/>
  <c r="KO30"/>
  <c r="KO207" s="1"/>
  <c r="KP30"/>
  <c r="KS30"/>
  <c r="KT30"/>
  <c r="KU30"/>
  <c r="KU128" s="1"/>
  <c r="KV30"/>
  <c r="KV207" s="1"/>
  <c r="KW30"/>
  <c r="KZ30"/>
  <c r="LA30"/>
  <c r="LB30"/>
  <c r="LB128" s="1"/>
  <c r="LC30"/>
  <c r="LC207" s="1"/>
  <c r="LD30"/>
  <c r="LN30"/>
  <c r="LO30"/>
  <c r="LP30"/>
  <c r="LI128" s="1"/>
  <c r="LQ30"/>
  <c r="LJ207" s="1"/>
  <c r="LR30"/>
  <c r="MB30"/>
  <c r="MC30"/>
  <c r="MD30"/>
  <c r="LP128" s="1"/>
  <c r="ME30"/>
  <c r="LQ207" s="1"/>
  <c r="MF30"/>
  <c r="MG30"/>
  <c r="MI30"/>
  <c r="MJ30"/>
  <c r="MM30"/>
  <c r="MP30"/>
  <c r="MQ30"/>
  <c r="MS30"/>
  <c r="ME207" s="1"/>
  <c r="MT30"/>
  <c r="MW30"/>
  <c r="MX30"/>
  <c r="MY30"/>
  <c r="MK128" s="1"/>
  <c r="MZ30"/>
  <c r="ML207" s="1"/>
  <c r="NA30"/>
  <c r="NB30"/>
  <c r="ND30"/>
  <c r="NE30"/>
  <c r="NF30"/>
  <c r="MR128" s="1"/>
  <c r="NG30"/>
  <c r="MS207" s="1"/>
  <c r="NH30"/>
  <c r="NK30"/>
  <c r="NL30"/>
  <c r="NM30"/>
  <c r="MY128" s="1"/>
  <c r="NN30"/>
  <c r="MZ207" s="1"/>
  <c r="NO30"/>
  <c r="NP30"/>
  <c r="NR30"/>
  <c r="NS30"/>
  <c r="NT30"/>
  <c r="NF128" s="1"/>
  <c r="NU30"/>
  <c r="NG207" s="1"/>
  <c r="NV30"/>
  <c r="NY30"/>
  <c r="NZ30"/>
  <c r="OA30"/>
  <c r="NM128" s="1"/>
  <c r="OB30"/>
  <c r="NN207" s="1"/>
  <c r="OC30"/>
  <c r="OD30"/>
  <c r="OF30"/>
  <c r="OG30"/>
  <c r="OH30"/>
  <c r="NT128" s="1"/>
  <c r="OI30"/>
  <c r="NU207" s="1"/>
  <c r="OJ30"/>
  <c r="OM30"/>
  <c r="ON30"/>
  <c r="OO30"/>
  <c r="OA128" s="1"/>
  <c r="OP30"/>
  <c r="OB207" s="1"/>
  <c r="OQ30"/>
  <c r="OT30"/>
  <c r="OU30"/>
  <c r="OV30"/>
  <c r="OH128" s="1"/>
  <c r="OW30"/>
  <c r="OI207" s="1"/>
  <c r="OX30"/>
  <c r="PA30"/>
  <c r="PB30"/>
  <c r="PC30"/>
  <c r="OO128" s="1"/>
  <c r="PD30"/>
  <c r="OP207" s="1"/>
  <c r="PE30"/>
  <c r="PF30"/>
  <c r="PH30"/>
  <c r="PI30"/>
  <c r="PJ30"/>
  <c r="OV128" s="1"/>
  <c r="PK30"/>
  <c r="OW207" s="1"/>
  <c r="PL30"/>
  <c r="PO30"/>
  <c r="PP30"/>
  <c r="PQ30"/>
  <c r="PC128" s="1"/>
  <c r="PR30"/>
  <c r="PD207" s="1"/>
  <c r="PS30"/>
  <c r="PT30"/>
  <c r="PV30"/>
  <c r="PW30"/>
  <c r="PX30"/>
  <c r="PJ128" s="1"/>
  <c r="PY30"/>
  <c r="PK207" s="1"/>
  <c r="PZ30"/>
  <c r="QC30"/>
  <c r="QD30"/>
  <c r="QE30"/>
  <c r="PQ128" s="1"/>
  <c r="QF30"/>
  <c r="PR207" s="1"/>
  <c r="QG30"/>
  <c r="QJ30"/>
  <c r="QK30"/>
  <c r="QL30"/>
  <c r="PX128" s="1"/>
  <c r="QM30"/>
  <c r="PY207" s="1"/>
  <c r="QN30"/>
  <c r="QO30"/>
  <c r="QQ30"/>
  <c r="QR30"/>
  <c r="QS30"/>
  <c r="QE128" s="1"/>
  <c r="QT30"/>
  <c r="QF207" s="1"/>
  <c r="QU30"/>
  <c r="QV30"/>
  <c r="F129"/>
  <c r="G208"/>
  <c r="M129"/>
  <c r="N208"/>
  <c r="T129"/>
  <c r="U208"/>
  <c r="AA129"/>
  <c r="AB208"/>
  <c r="AH129"/>
  <c r="AI208"/>
  <c r="AM31"/>
  <c r="AN31"/>
  <c r="AO129"/>
  <c r="AP208"/>
  <c r="AQ31"/>
  <c r="AV129"/>
  <c r="AW208"/>
  <c r="BC129"/>
  <c r="BD208"/>
  <c r="BJ129"/>
  <c r="BK208"/>
  <c r="BQ129"/>
  <c r="BR208"/>
  <c r="BX129"/>
  <c r="BY208"/>
  <c r="CE129"/>
  <c r="CF208"/>
  <c r="CL129"/>
  <c r="CM208"/>
  <c r="CS129"/>
  <c r="CT208"/>
  <c r="CZ129"/>
  <c r="DA208"/>
  <c r="DG129"/>
  <c r="DH208"/>
  <c r="DL31"/>
  <c r="DM31"/>
  <c r="DN31"/>
  <c r="DN129" s="1"/>
  <c r="DO31"/>
  <c r="DO208" s="1"/>
  <c r="DP31"/>
  <c r="DS31"/>
  <c r="DT31"/>
  <c r="DU31"/>
  <c r="DU129" s="1"/>
  <c r="DV31"/>
  <c r="DV208" s="1"/>
  <c r="DW31"/>
  <c r="DZ31"/>
  <c r="EA31"/>
  <c r="EB31"/>
  <c r="EB129" s="1"/>
  <c r="EC31"/>
  <c r="EC208" s="1"/>
  <c r="ED31"/>
  <c r="EG31"/>
  <c r="EH31"/>
  <c r="EI31"/>
  <c r="EI129" s="1"/>
  <c r="EJ31"/>
  <c r="EJ208" s="1"/>
  <c r="EK31"/>
  <c r="EN31"/>
  <c r="EO31"/>
  <c r="EP31"/>
  <c r="EP129" s="1"/>
  <c r="EQ31"/>
  <c r="EQ208" s="1"/>
  <c r="ER31"/>
  <c r="EU31"/>
  <c r="EV31"/>
  <c r="EW31"/>
  <c r="EW129" s="1"/>
  <c r="EX31"/>
  <c r="EX208" s="1"/>
  <c r="EY31"/>
  <c r="FB31"/>
  <c r="FC31"/>
  <c r="FD31"/>
  <c r="FD129" s="1"/>
  <c r="FE31"/>
  <c r="FE208" s="1"/>
  <c r="FF31"/>
  <c r="FI31"/>
  <c r="FJ31"/>
  <c r="FK31"/>
  <c r="FK129" s="1"/>
  <c r="FL31"/>
  <c r="FL208" s="1"/>
  <c r="FM31"/>
  <c r="FP31"/>
  <c r="FQ31"/>
  <c r="FR31"/>
  <c r="FR129" s="1"/>
  <c r="FS31"/>
  <c r="FS208" s="1"/>
  <c r="FT31"/>
  <c r="FU31"/>
  <c r="FW31"/>
  <c r="FX31"/>
  <c r="FY31"/>
  <c r="FY129" s="1"/>
  <c r="FZ31"/>
  <c r="FZ208" s="1"/>
  <c r="GA31"/>
  <c r="GD31"/>
  <c r="GE31"/>
  <c r="GF31"/>
  <c r="GF129" s="1"/>
  <c r="GG31"/>
  <c r="GG208" s="1"/>
  <c r="GH31"/>
  <c r="GK31"/>
  <c r="GL31"/>
  <c r="GM31"/>
  <c r="GM129" s="1"/>
  <c r="GN31"/>
  <c r="GN208" s="1"/>
  <c r="GO31"/>
  <c r="GR31"/>
  <c r="GS31"/>
  <c r="GT31"/>
  <c r="GT129" s="1"/>
  <c r="GU31"/>
  <c r="GU208" s="1"/>
  <c r="GV31"/>
  <c r="GY31"/>
  <c r="GZ31"/>
  <c r="HA31"/>
  <c r="HA129" s="1"/>
  <c r="HB31"/>
  <c r="HB208" s="1"/>
  <c r="HC31"/>
  <c r="HF31"/>
  <c r="HG31"/>
  <c r="HH31"/>
  <c r="HH129" s="1"/>
  <c r="HI31"/>
  <c r="HI208" s="1"/>
  <c r="HJ31"/>
  <c r="HM31"/>
  <c r="HN31"/>
  <c r="HO31"/>
  <c r="HO129" s="1"/>
  <c r="HP31"/>
  <c r="HP208" s="1"/>
  <c r="HQ31"/>
  <c r="HT31"/>
  <c r="HU31"/>
  <c r="HV31"/>
  <c r="HV129" s="1"/>
  <c r="HW31"/>
  <c r="HW208" s="1"/>
  <c r="HX31"/>
  <c r="HY31"/>
  <c r="IA31"/>
  <c r="IB31"/>
  <c r="IC31"/>
  <c r="IC129" s="1"/>
  <c r="ID31"/>
  <c r="ID208" s="1"/>
  <c r="IE31"/>
  <c r="IH31"/>
  <c r="II31"/>
  <c r="IJ31"/>
  <c r="IJ129" s="1"/>
  <c r="IK31"/>
  <c r="IK208" s="1"/>
  <c r="IL31"/>
  <c r="IM31"/>
  <c r="IO31"/>
  <c r="IP31"/>
  <c r="IQ31"/>
  <c r="IQ129" s="1"/>
  <c r="IR31"/>
  <c r="IR208" s="1"/>
  <c r="IS31"/>
  <c r="IV31"/>
  <c r="IW31"/>
  <c r="IX31"/>
  <c r="IX129" s="1"/>
  <c r="IY31"/>
  <c r="IY208" s="1"/>
  <c r="IZ31"/>
  <c r="JC31"/>
  <c r="JD31"/>
  <c r="JG31"/>
  <c r="JJ31"/>
  <c r="JK31"/>
  <c r="JL31"/>
  <c r="JL129" s="1"/>
  <c r="JM31"/>
  <c r="JM208" s="1"/>
  <c r="JN31"/>
  <c r="JQ31"/>
  <c r="JR31"/>
  <c r="JS31"/>
  <c r="JS129" s="1"/>
  <c r="JT31"/>
  <c r="JT208" s="1"/>
  <c r="JU31"/>
  <c r="JX31"/>
  <c r="JY31"/>
  <c r="JZ31"/>
  <c r="JZ129" s="1"/>
  <c r="KA31"/>
  <c r="KA208" s="1"/>
  <c r="KB31"/>
  <c r="KC31"/>
  <c r="KE31"/>
  <c r="KF31"/>
  <c r="KG31"/>
  <c r="KG129" s="1"/>
  <c r="KH31"/>
  <c r="KH208" s="1"/>
  <c r="KI31"/>
  <c r="KJ31"/>
  <c r="KL31"/>
  <c r="KM31"/>
  <c r="KN31"/>
  <c r="KN129" s="1"/>
  <c r="KO31"/>
  <c r="KO208" s="1"/>
  <c r="KP31"/>
  <c r="KS31"/>
  <c r="KT31"/>
  <c r="KU31"/>
  <c r="KU129" s="1"/>
  <c r="KV31"/>
  <c r="KV208" s="1"/>
  <c r="KW31"/>
  <c r="KZ31"/>
  <c r="LA31"/>
  <c r="LB31"/>
  <c r="LB129" s="1"/>
  <c r="LC31"/>
  <c r="LC208" s="1"/>
  <c r="LD31"/>
  <c r="LN31"/>
  <c r="LO31"/>
  <c r="LP31"/>
  <c r="LI129" s="1"/>
  <c r="LQ31"/>
  <c r="LJ208" s="1"/>
  <c r="LR31"/>
  <c r="MB31"/>
  <c r="MC31"/>
  <c r="MD31"/>
  <c r="LP129" s="1"/>
  <c r="ME31"/>
  <c r="LQ208" s="1"/>
  <c r="MF31"/>
  <c r="MG31"/>
  <c r="MI31"/>
  <c r="MJ31"/>
  <c r="MM31"/>
  <c r="MP31"/>
  <c r="MQ31"/>
  <c r="MS31"/>
  <c r="ME208" s="1"/>
  <c r="MT31"/>
  <c r="MW31"/>
  <c r="MX31"/>
  <c r="MY31"/>
  <c r="MK129" s="1"/>
  <c r="MZ31"/>
  <c r="ML208" s="1"/>
  <c r="NA31"/>
  <c r="NB31"/>
  <c r="ND31"/>
  <c r="NE31"/>
  <c r="NF31"/>
  <c r="MR129" s="1"/>
  <c r="NG31"/>
  <c r="MS208" s="1"/>
  <c r="NH31"/>
  <c r="NK31"/>
  <c r="NL31"/>
  <c r="NM31"/>
  <c r="MY129" s="1"/>
  <c r="NN31"/>
  <c r="MZ208" s="1"/>
  <c r="NO31"/>
  <c r="NP31"/>
  <c r="NR31"/>
  <c r="NS31"/>
  <c r="NT31"/>
  <c r="NF129" s="1"/>
  <c r="NU31"/>
  <c r="NG208" s="1"/>
  <c r="NV31"/>
  <c r="NY31"/>
  <c r="NZ31"/>
  <c r="OA31"/>
  <c r="NM129" s="1"/>
  <c r="OB31"/>
  <c r="NN208" s="1"/>
  <c r="OC31"/>
  <c r="OD31"/>
  <c r="OF31"/>
  <c r="OG31"/>
  <c r="OH31"/>
  <c r="NT129" s="1"/>
  <c r="OI31"/>
  <c r="NU208" s="1"/>
  <c r="OJ31"/>
  <c r="OM31"/>
  <c r="ON31"/>
  <c r="OO31"/>
  <c r="OA129" s="1"/>
  <c r="OP31"/>
  <c r="OB208" s="1"/>
  <c r="OQ31"/>
  <c r="OT31"/>
  <c r="OU31"/>
  <c r="OV31"/>
  <c r="OH129" s="1"/>
  <c r="OW31"/>
  <c r="OI208" s="1"/>
  <c r="OX31"/>
  <c r="PA31"/>
  <c r="PB31"/>
  <c r="PC31"/>
  <c r="OO129" s="1"/>
  <c r="PD31"/>
  <c r="OP208" s="1"/>
  <c r="PE31"/>
  <c r="PF31"/>
  <c r="PH31"/>
  <c r="PI31"/>
  <c r="PJ31"/>
  <c r="OV129" s="1"/>
  <c r="PK31"/>
  <c r="OW208" s="1"/>
  <c r="PL31"/>
  <c r="PO31"/>
  <c r="PP31"/>
  <c r="PQ31"/>
  <c r="PC129" s="1"/>
  <c r="PR31"/>
  <c r="PD208" s="1"/>
  <c r="PS31"/>
  <c r="PT31"/>
  <c r="PV31"/>
  <c r="PW31"/>
  <c r="PX31"/>
  <c r="PJ129" s="1"/>
  <c r="PY31"/>
  <c r="PK208" s="1"/>
  <c r="PZ31"/>
  <c r="QC31"/>
  <c r="QD31"/>
  <c r="QE31"/>
  <c r="PQ129" s="1"/>
  <c r="QF31"/>
  <c r="PR208" s="1"/>
  <c r="QG31"/>
  <c r="QJ31"/>
  <c r="QK31"/>
  <c r="QL31"/>
  <c r="PX129" s="1"/>
  <c r="QM31"/>
  <c r="PY208" s="1"/>
  <c r="QN31"/>
  <c r="QO31"/>
  <c r="QQ31"/>
  <c r="QR31"/>
  <c r="QS31"/>
  <c r="QE129" s="1"/>
  <c r="QT31"/>
  <c r="QF208" s="1"/>
  <c r="QU31"/>
  <c r="QV31"/>
  <c r="F130"/>
  <c r="G209"/>
  <c r="M130"/>
  <c r="N209"/>
  <c r="T130"/>
  <c r="U209"/>
  <c r="AA130"/>
  <c r="AB209"/>
  <c r="AH130"/>
  <c r="AI209"/>
  <c r="AM32"/>
  <c r="AN32"/>
  <c r="AO130"/>
  <c r="AP209"/>
  <c r="AQ32"/>
  <c r="AV130"/>
  <c r="AW209"/>
  <c r="BC130"/>
  <c r="BD209"/>
  <c r="BJ130"/>
  <c r="BK209"/>
  <c r="BQ130"/>
  <c r="BR209"/>
  <c r="S12" i="4"/>
  <c r="BX130" i="2"/>
  <c r="BY209"/>
  <c r="T12" i="4"/>
  <c r="CE130" i="2"/>
  <c r="CF209"/>
  <c r="CL130"/>
  <c r="CM209"/>
  <c r="CS130"/>
  <c r="CT209"/>
  <c r="CZ130"/>
  <c r="DA209"/>
  <c r="X12" i="4"/>
  <c r="DG130" i="2"/>
  <c r="DH209"/>
  <c r="DL32"/>
  <c r="DM32"/>
  <c r="DN32"/>
  <c r="DN130" s="1"/>
  <c r="DO32"/>
  <c r="DO209" s="1"/>
  <c r="DP32"/>
  <c r="DS32"/>
  <c r="DT32"/>
  <c r="DU32"/>
  <c r="DU130" s="1"/>
  <c r="DV32"/>
  <c r="DV209" s="1"/>
  <c r="DW32"/>
  <c r="DX32"/>
  <c r="DZ32"/>
  <c r="EA32"/>
  <c r="EB32"/>
  <c r="EB130" s="1"/>
  <c r="EC32"/>
  <c r="EC209" s="1"/>
  <c r="ED32"/>
  <c r="EE32"/>
  <c r="EG32"/>
  <c r="EH32"/>
  <c r="EI32"/>
  <c r="EI130" s="1"/>
  <c r="EJ32"/>
  <c r="EJ209" s="1"/>
  <c r="EK32"/>
  <c r="EL32"/>
  <c r="EN32"/>
  <c r="EO32"/>
  <c r="EP32"/>
  <c r="EP130" s="1"/>
  <c r="EQ32"/>
  <c r="EQ209" s="1"/>
  <c r="ER32"/>
  <c r="ES32"/>
  <c r="EU32"/>
  <c r="EV32"/>
  <c r="EW32"/>
  <c r="EW130" s="1"/>
  <c r="EX32"/>
  <c r="EX209" s="1"/>
  <c r="EY32"/>
  <c r="EZ32"/>
  <c r="FB32"/>
  <c r="FC32"/>
  <c r="FD32"/>
  <c r="FD130" s="1"/>
  <c r="FE32"/>
  <c r="FE209" s="1"/>
  <c r="FF32"/>
  <c r="FG32"/>
  <c r="FI32"/>
  <c r="FJ32"/>
  <c r="FK32"/>
  <c r="FK130" s="1"/>
  <c r="FL32"/>
  <c r="FL209" s="1"/>
  <c r="FM32"/>
  <c r="FN32"/>
  <c r="FP32"/>
  <c r="FQ32"/>
  <c r="FR32"/>
  <c r="FR130" s="1"/>
  <c r="FS32"/>
  <c r="FS209" s="1"/>
  <c r="FT32"/>
  <c r="FU32"/>
  <c r="FW32"/>
  <c r="FX32"/>
  <c r="FY32"/>
  <c r="FY130" s="1"/>
  <c r="FZ32"/>
  <c r="FZ209" s="1"/>
  <c r="GA32"/>
  <c r="GB32"/>
  <c r="GD32"/>
  <c r="GE32"/>
  <c r="GF32"/>
  <c r="GF130" s="1"/>
  <c r="GG32"/>
  <c r="GG209" s="1"/>
  <c r="GH32"/>
  <c r="GI32"/>
  <c r="GK32"/>
  <c r="GL32"/>
  <c r="GM32"/>
  <c r="GM130" s="1"/>
  <c r="GN32"/>
  <c r="GN209" s="1"/>
  <c r="GO32"/>
  <c r="GP32"/>
  <c r="GR32"/>
  <c r="GS32"/>
  <c r="GT32"/>
  <c r="GT130" s="1"/>
  <c r="GU32"/>
  <c r="GU209" s="1"/>
  <c r="GV32"/>
  <c r="GW32"/>
  <c r="GY32"/>
  <c r="GZ32"/>
  <c r="HA32"/>
  <c r="HA130" s="1"/>
  <c r="HB32"/>
  <c r="HB209" s="1"/>
  <c r="HC32"/>
  <c r="HD32"/>
  <c r="HF32"/>
  <c r="HG32"/>
  <c r="HH32"/>
  <c r="HH130" s="1"/>
  <c r="HI32"/>
  <c r="HI209" s="1"/>
  <c r="HJ32"/>
  <c r="HK32"/>
  <c r="HM32"/>
  <c r="HN32"/>
  <c r="HO32"/>
  <c r="HO130" s="1"/>
  <c r="HP32"/>
  <c r="HP209" s="1"/>
  <c r="HQ32"/>
  <c r="HR32"/>
  <c r="HT32"/>
  <c r="HU32"/>
  <c r="HV32"/>
  <c r="HV130" s="1"/>
  <c r="HW32"/>
  <c r="HW209" s="1"/>
  <c r="HX32"/>
  <c r="HY32"/>
  <c r="IA32"/>
  <c r="IB32"/>
  <c r="IC32"/>
  <c r="IC130" s="1"/>
  <c r="ID32"/>
  <c r="ID209" s="1"/>
  <c r="IE32"/>
  <c r="IF32"/>
  <c r="IH32"/>
  <c r="II32"/>
  <c r="IJ32"/>
  <c r="IJ130" s="1"/>
  <c r="IK32"/>
  <c r="IK209" s="1"/>
  <c r="IL32"/>
  <c r="IM32"/>
  <c r="IO32"/>
  <c r="IP32"/>
  <c r="IQ32"/>
  <c r="IQ130" s="1"/>
  <c r="IR32"/>
  <c r="IR209" s="1"/>
  <c r="IS32"/>
  <c r="IT32"/>
  <c r="IV32"/>
  <c r="IW32"/>
  <c r="IX32"/>
  <c r="IX130" s="1"/>
  <c r="IY32"/>
  <c r="IY209" s="1"/>
  <c r="IZ32"/>
  <c r="JA32"/>
  <c r="JC32"/>
  <c r="JD32"/>
  <c r="JG32"/>
  <c r="JH32"/>
  <c r="JJ32"/>
  <c r="JK32"/>
  <c r="JL32"/>
  <c r="JL130" s="1"/>
  <c r="JM32"/>
  <c r="JM209" s="1"/>
  <c r="JN32"/>
  <c r="JO32"/>
  <c r="JQ32"/>
  <c r="JR32"/>
  <c r="JS32"/>
  <c r="JS130" s="1"/>
  <c r="JT32"/>
  <c r="JT209" s="1"/>
  <c r="JU32"/>
  <c r="JV32"/>
  <c r="JX32"/>
  <c r="JY32"/>
  <c r="JZ32"/>
  <c r="JZ130" s="1"/>
  <c r="KA32"/>
  <c r="KA209" s="1"/>
  <c r="KB32"/>
  <c r="KC32"/>
  <c r="KE32"/>
  <c r="KF32"/>
  <c r="KG32"/>
  <c r="KG130" s="1"/>
  <c r="KH32"/>
  <c r="KH209" s="1"/>
  <c r="KI32"/>
  <c r="KJ32"/>
  <c r="KL32"/>
  <c r="KM32"/>
  <c r="KN32"/>
  <c r="KN130" s="1"/>
  <c r="KO32"/>
  <c r="KO209" s="1"/>
  <c r="KP32"/>
  <c r="KQ32"/>
  <c r="KS32"/>
  <c r="KT32"/>
  <c r="KU32"/>
  <c r="KU130" s="1"/>
  <c r="KV32"/>
  <c r="KV209" s="1"/>
  <c r="KW32"/>
  <c r="KX32"/>
  <c r="KZ32"/>
  <c r="LA32"/>
  <c r="LB32"/>
  <c r="LB130" s="1"/>
  <c r="LC32"/>
  <c r="LC209" s="1"/>
  <c r="LD32"/>
  <c r="LE32"/>
  <c r="LN32"/>
  <c r="LO32"/>
  <c r="LP32"/>
  <c r="LI130" s="1"/>
  <c r="LQ32"/>
  <c r="LJ209" s="1"/>
  <c r="LR32"/>
  <c r="LS32"/>
  <c r="MB32"/>
  <c r="MC32"/>
  <c r="MD32"/>
  <c r="LP130" s="1"/>
  <c r="ME32"/>
  <c r="LQ209" s="1"/>
  <c r="MF32"/>
  <c r="MG32"/>
  <c r="MI32"/>
  <c r="MJ32"/>
  <c r="MM32"/>
  <c r="MN32"/>
  <c r="MP32"/>
  <c r="MQ32"/>
  <c r="MS32"/>
  <c r="ME209" s="1"/>
  <c r="MT32"/>
  <c r="MU32"/>
  <c r="MW32"/>
  <c r="MX32"/>
  <c r="MY32"/>
  <c r="MK130" s="1"/>
  <c r="MZ32"/>
  <c r="ML209" s="1"/>
  <c r="NA32"/>
  <c r="NB32"/>
  <c r="ND32"/>
  <c r="NE32"/>
  <c r="NF32"/>
  <c r="MR130" s="1"/>
  <c r="NG32"/>
  <c r="MS209" s="1"/>
  <c r="NH32"/>
  <c r="NI32"/>
  <c r="NK32"/>
  <c r="NL32"/>
  <c r="NM32"/>
  <c r="MY130" s="1"/>
  <c r="NN32"/>
  <c r="MZ209" s="1"/>
  <c r="NO32"/>
  <c r="NP32"/>
  <c r="NR32"/>
  <c r="NS32"/>
  <c r="NT32"/>
  <c r="NF130" s="1"/>
  <c r="NU32"/>
  <c r="NG209" s="1"/>
  <c r="NV32"/>
  <c r="NW32"/>
  <c r="NY32"/>
  <c r="NZ32"/>
  <c r="OA32"/>
  <c r="NM130" s="1"/>
  <c r="OB32"/>
  <c r="NN209" s="1"/>
  <c r="OC32"/>
  <c r="OD32"/>
  <c r="OF32"/>
  <c r="OG32"/>
  <c r="OH32"/>
  <c r="NT130" s="1"/>
  <c r="OI32"/>
  <c r="NU209" s="1"/>
  <c r="OJ32"/>
  <c r="OK32"/>
  <c r="OM32"/>
  <c r="ON32"/>
  <c r="OO32"/>
  <c r="OA130" s="1"/>
  <c r="OP32"/>
  <c r="OB209" s="1"/>
  <c r="OQ32"/>
  <c r="OR32"/>
  <c r="OT32"/>
  <c r="OU32"/>
  <c r="OV32"/>
  <c r="OH130" s="1"/>
  <c r="OW32"/>
  <c r="OI209" s="1"/>
  <c r="OX32"/>
  <c r="OY32"/>
  <c r="PA32"/>
  <c r="PB32"/>
  <c r="PC32"/>
  <c r="OO130" s="1"/>
  <c r="PD32"/>
  <c r="OP209" s="1"/>
  <c r="PE32"/>
  <c r="PF32"/>
  <c r="PH32"/>
  <c r="PI32"/>
  <c r="PJ32"/>
  <c r="OV130" s="1"/>
  <c r="PK32"/>
  <c r="OW209" s="1"/>
  <c r="PL32"/>
  <c r="PM32"/>
  <c r="PO32"/>
  <c r="PP32"/>
  <c r="PQ32"/>
  <c r="PC130" s="1"/>
  <c r="PR32"/>
  <c r="PD209" s="1"/>
  <c r="PS32"/>
  <c r="PT32"/>
  <c r="PV32"/>
  <c r="PW32"/>
  <c r="PX32"/>
  <c r="PJ130" s="1"/>
  <c r="PY32"/>
  <c r="PK209" s="1"/>
  <c r="PZ32"/>
  <c r="QA32"/>
  <c r="QC32"/>
  <c r="QD32"/>
  <c r="QE32"/>
  <c r="PQ130" s="1"/>
  <c r="QF32"/>
  <c r="PR209" s="1"/>
  <c r="QG32"/>
  <c r="QH32"/>
  <c r="QJ32"/>
  <c r="QK32"/>
  <c r="QL32"/>
  <c r="PX130" s="1"/>
  <c r="QM32"/>
  <c r="PY209" s="1"/>
  <c r="QN32"/>
  <c r="QO32"/>
  <c r="QQ32"/>
  <c r="QR32"/>
  <c r="QS32"/>
  <c r="QE130" s="1"/>
  <c r="QT32"/>
  <c r="QF209" s="1"/>
  <c r="QU32"/>
  <c r="QV32"/>
  <c r="F131"/>
  <c r="G210"/>
  <c r="M131"/>
  <c r="N210"/>
  <c r="T131"/>
  <c r="U210"/>
  <c r="AA131"/>
  <c r="AB210"/>
  <c r="AH131"/>
  <c r="AI210"/>
  <c r="AK33"/>
  <c r="N47" i="4" s="1"/>
  <c r="AM33" i="2"/>
  <c r="AN33"/>
  <c r="AO131"/>
  <c r="AP210"/>
  <c r="AQ33"/>
  <c r="AV131"/>
  <c r="AW210"/>
  <c r="BC131"/>
  <c r="BD210"/>
  <c r="BJ131"/>
  <c r="BK210"/>
  <c r="BQ131"/>
  <c r="BR210"/>
  <c r="S47" i="4"/>
  <c r="BX131" i="2"/>
  <c r="BY210"/>
  <c r="T47" i="4"/>
  <c r="CE131" i="2"/>
  <c r="CF210"/>
  <c r="U47" i="4"/>
  <c r="CL131" i="2"/>
  <c r="CM210"/>
  <c r="CS131"/>
  <c r="CT210"/>
  <c r="CZ131"/>
  <c r="DA210"/>
  <c r="X47" i="4"/>
  <c r="DG131" i="2"/>
  <c r="DH210"/>
  <c r="Y47" i="4"/>
  <c r="H47" s="1"/>
  <c r="DL33" i="2"/>
  <c r="DM33"/>
  <c r="DN33"/>
  <c r="DN131" s="1"/>
  <c r="DO33"/>
  <c r="DO210" s="1"/>
  <c r="DP33"/>
  <c r="DQ33"/>
  <c r="DS33"/>
  <c r="DT33"/>
  <c r="DU33"/>
  <c r="DU131" s="1"/>
  <c r="DV33"/>
  <c r="DV210" s="1"/>
  <c r="DW33"/>
  <c r="DX33"/>
  <c r="DZ33"/>
  <c r="EA33"/>
  <c r="EB33"/>
  <c r="EB131" s="1"/>
  <c r="EC33"/>
  <c r="EC210" s="1"/>
  <c r="ED33"/>
  <c r="EE33"/>
  <c r="EG33"/>
  <c r="EH33"/>
  <c r="EI33"/>
  <c r="EI131" s="1"/>
  <c r="EJ33"/>
  <c r="EJ210" s="1"/>
  <c r="EK33"/>
  <c r="EL33"/>
  <c r="EN33"/>
  <c r="EO33"/>
  <c r="EP33"/>
  <c r="EP131" s="1"/>
  <c r="EQ33"/>
  <c r="EQ210" s="1"/>
  <c r="ER33"/>
  <c r="ES33"/>
  <c r="EU33"/>
  <c r="EV33"/>
  <c r="EW33"/>
  <c r="EW131" s="1"/>
  <c r="EX33"/>
  <c r="EX210" s="1"/>
  <c r="EY33"/>
  <c r="EZ33"/>
  <c r="FB33"/>
  <c r="FC33"/>
  <c r="FD33"/>
  <c r="FD131" s="1"/>
  <c r="FE33"/>
  <c r="FE210" s="1"/>
  <c r="FF33"/>
  <c r="FG33"/>
  <c r="FI33"/>
  <c r="FJ33"/>
  <c r="FK33"/>
  <c r="FK131" s="1"/>
  <c r="FL33"/>
  <c r="FL210" s="1"/>
  <c r="FM33"/>
  <c r="FN33"/>
  <c r="FP33"/>
  <c r="FQ33"/>
  <c r="FR33"/>
  <c r="FR131" s="1"/>
  <c r="FS33"/>
  <c r="FS210" s="1"/>
  <c r="FT33"/>
  <c r="FU33"/>
  <c r="FW33"/>
  <c r="FX33"/>
  <c r="FY33"/>
  <c r="FY131" s="1"/>
  <c r="FZ33"/>
  <c r="FZ210" s="1"/>
  <c r="GA33"/>
  <c r="GB33"/>
  <c r="GD33"/>
  <c r="GE33"/>
  <c r="GF33"/>
  <c r="GF131" s="1"/>
  <c r="GG33"/>
  <c r="GG210" s="1"/>
  <c r="GH33"/>
  <c r="GI33"/>
  <c r="GK33"/>
  <c r="GL33"/>
  <c r="GM33"/>
  <c r="GM131" s="1"/>
  <c r="GN33"/>
  <c r="GN210" s="1"/>
  <c r="GO33"/>
  <c r="GP33"/>
  <c r="GR33"/>
  <c r="GS33"/>
  <c r="GT33"/>
  <c r="GT131" s="1"/>
  <c r="GU33"/>
  <c r="GU210" s="1"/>
  <c r="GV33"/>
  <c r="GW33"/>
  <c r="GY33"/>
  <c r="GZ33"/>
  <c r="HA33"/>
  <c r="HA131" s="1"/>
  <c r="HB33"/>
  <c r="HB210" s="1"/>
  <c r="HC33"/>
  <c r="HD33"/>
  <c r="HF33"/>
  <c r="HG33"/>
  <c r="HH33"/>
  <c r="HH131" s="1"/>
  <c r="HI33"/>
  <c r="HI210" s="1"/>
  <c r="HJ33"/>
  <c r="HK33"/>
  <c r="HM33"/>
  <c r="HN33"/>
  <c r="HO33"/>
  <c r="HO131" s="1"/>
  <c r="HP33"/>
  <c r="HP210" s="1"/>
  <c r="HQ33"/>
  <c r="HR33"/>
  <c r="HT33"/>
  <c r="HU33"/>
  <c r="HV33"/>
  <c r="HV131" s="1"/>
  <c r="HW33"/>
  <c r="HW210" s="1"/>
  <c r="HX33"/>
  <c r="HY33"/>
  <c r="IA33"/>
  <c r="IB33"/>
  <c r="IC33"/>
  <c r="IC131" s="1"/>
  <c r="ID33"/>
  <c r="ID210" s="1"/>
  <c r="IE33"/>
  <c r="IF33"/>
  <c r="IH33"/>
  <c r="II33"/>
  <c r="IJ33"/>
  <c r="IJ131" s="1"/>
  <c r="IK33"/>
  <c r="IK210" s="1"/>
  <c r="IL33"/>
  <c r="IM33"/>
  <c r="IO33"/>
  <c r="IP33"/>
  <c r="IQ33"/>
  <c r="IQ131" s="1"/>
  <c r="IR33"/>
  <c r="IR210" s="1"/>
  <c r="IS33"/>
  <c r="IT33"/>
  <c r="IV33"/>
  <c r="IW33"/>
  <c r="IX33"/>
  <c r="IX131" s="1"/>
  <c r="IY33"/>
  <c r="IY210" s="1"/>
  <c r="IZ33"/>
  <c r="JA33"/>
  <c r="JC33"/>
  <c r="JD33"/>
  <c r="JG33"/>
  <c r="JH33"/>
  <c r="JJ33"/>
  <c r="JK33"/>
  <c r="JL33"/>
  <c r="JL131" s="1"/>
  <c r="JM33"/>
  <c r="JM210" s="1"/>
  <c r="JN33"/>
  <c r="JO33"/>
  <c r="JQ33"/>
  <c r="JR33"/>
  <c r="JS33"/>
  <c r="JS131" s="1"/>
  <c r="JT33"/>
  <c r="JT210" s="1"/>
  <c r="JU33"/>
  <c r="JV33"/>
  <c r="JX33"/>
  <c r="JY33"/>
  <c r="JZ33"/>
  <c r="JZ131" s="1"/>
  <c r="KA33"/>
  <c r="KA210" s="1"/>
  <c r="KB33"/>
  <c r="KC33"/>
  <c r="KE33"/>
  <c r="KF33"/>
  <c r="KG33"/>
  <c r="KG131" s="1"/>
  <c r="KH33"/>
  <c r="KH210" s="1"/>
  <c r="KI33"/>
  <c r="KJ33"/>
  <c r="KL33"/>
  <c r="KM33"/>
  <c r="KN33"/>
  <c r="KN131" s="1"/>
  <c r="KO33"/>
  <c r="KO210" s="1"/>
  <c r="KP33"/>
  <c r="KQ33"/>
  <c r="KS33"/>
  <c r="KT33"/>
  <c r="KU33"/>
  <c r="KU131" s="1"/>
  <c r="KV33"/>
  <c r="KV210" s="1"/>
  <c r="KW33"/>
  <c r="KX33"/>
  <c r="KZ33"/>
  <c r="LA33"/>
  <c r="LB33"/>
  <c r="LB131" s="1"/>
  <c r="LC33"/>
  <c r="LC210" s="1"/>
  <c r="LD33"/>
  <c r="LE33"/>
  <c r="LN33"/>
  <c r="LO33"/>
  <c r="LP33"/>
  <c r="LI131" s="1"/>
  <c r="LQ33"/>
  <c r="LJ210" s="1"/>
  <c r="LR33"/>
  <c r="LS33"/>
  <c r="MB33"/>
  <c r="MC33"/>
  <c r="MD33"/>
  <c r="LP131" s="1"/>
  <c r="ME33"/>
  <c r="LQ210" s="1"/>
  <c r="MF33"/>
  <c r="MG33"/>
  <c r="MI33"/>
  <c r="MJ33"/>
  <c r="MM33"/>
  <c r="MN33"/>
  <c r="MP33"/>
  <c r="MQ33"/>
  <c r="MS33"/>
  <c r="ME210" s="1"/>
  <c r="MT33"/>
  <c r="MU33"/>
  <c r="MW33"/>
  <c r="MX33"/>
  <c r="MY33"/>
  <c r="MK131" s="1"/>
  <c r="MZ33"/>
  <c r="ML210" s="1"/>
  <c r="NA33"/>
  <c r="NB33"/>
  <c r="ND33"/>
  <c r="NE33"/>
  <c r="NF33"/>
  <c r="MR131" s="1"/>
  <c r="NG33"/>
  <c r="MS210" s="1"/>
  <c r="NH33"/>
  <c r="NI33"/>
  <c r="NK33"/>
  <c r="NL33"/>
  <c r="NM33"/>
  <c r="MY131" s="1"/>
  <c r="NN33"/>
  <c r="MZ210" s="1"/>
  <c r="NO33"/>
  <c r="NP33"/>
  <c r="NR33"/>
  <c r="NS33"/>
  <c r="NT33"/>
  <c r="NF131" s="1"/>
  <c r="NU33"/>
  <c r="NG210" s="1"/>
  <c r="NV33"/>
  <c r="NW33"/>
  <c r="NY33"/>
  <c r="NZ33"/>
  <c r="OA33"/>
  <c r="NM131" s="1"/>
  <c r="OB33"/>
  <c r="NN210" s="1"/>
  <c r="OC33"/>
  <c r="OD33"/>
  <c r="OF33"/>
  <c r="OG33"/>
  <c r="OH33"/>
  <c r="NT131" s="1"/>
  <c r="OI33"/>
  <c r="NU210" s="1"/>
  <c r="OJ33"/>
  <c r="OK33"/>
  <c r="OM33"/>
  <c r="ON33"/>
  <c r="OO33"/>
  <c r="OA131" s="1"/>
  <c r="OP33"/>
  <c r="OB210" s="1"/>
  <c r="OQ33"/>
  <c r="OR33"/>
  <c r="OT33"/>
  <c r="OU33"/>
  <c r="OV33"/>
  <c r="OH131" s="1"/>
  <c r="OW33"/>
  <c r="OI210" s="1"/>
  <c r="OX33"/>
  <c r="OY33"/>
  <c r="PA33"/>
  <c r="PB33"/>
  <c r="PC33"/>
  <c r="OO131" s="1"/>
  <c r="PD33"/>
  <c r="OP210" s="1"/>
  <c r="PE33"/>
  <c r="PF33"/>
  <c r="PH33"/>
  <c r="PI33"/>
  <c r="PJ33"/>
  <c r="OV131" s="1"/>
  <c r="PK33"/>
  <c r="OW210" s="1"/>
  <c r="PL33"/>
  <c r="PM33"/>
  <c r="PO33"/>
  <c r="PP33"/>
  <c r="PQ33"/>
  <c r="PC131" s="1"/>
  <c r="PR33"/>
  <c r="PD210" s="1"/>
  <c r="PS33"/>
  <c r="PT33"/>
  <c r="PV33"/>
  <c r="PW33"/>
  <c r="PX33"/>
  <c r="PJ131" s="1"/>
  <c r="PY33"/>
  <c r="PK210" s="1"/>
  <c r="PZ33"/>
  <c r="QA33"/>
  <c r="QC33"/>
  <c r="QD33"/>
  <c r="QE33"/>
  <c r="PQ131" s="1"/>
  <c r="QF33"/>
  <c r="PR210" s="1"/>
  <c r="QG33"/>
  <c r="QH33"/>
  <c r="QJ33"/>
  <c r="QK33"/>
  <c r="QL33"/>
  <c r="PX131" s="1"/>
  <c r="QM33"/>
  <c r="PY210" s="1"/>
  <c r="QN33"/>
  <c r="QO33"/>
  <c r="QQ33"/>
  <c r="QR33"/>
  <c r="QS33"/>
  <c r="QE131" s="1"/>
  <c r="QT33"/>
  <c r="QF210" s="1"/>
  <c r="QU33"/>
  <c r="QV33"/>
  <c r="F132"/>
  <c r="G211"/>
  <c r="M132"/>
  <c r="N211"/>
  <c r="T132"/>
  <c r="U211"/>
  <c r="AA132"/>
  <c r="AB211"/>
  <c r="AH132"/>
  <c r="AI211"/>
  <c r="AM34"/>
  <c r="AN34"/>
  <c r="AO132"/>
  <c r="AP211"/>
  <c r="AQ34"/>
  <c r="AV132"/>
  <c r="AW211"/>
  <c r="BC132"/>
  <c r="BD211"/>
  <c r="BJ132"/>
  <c r="BK211"/>
  <c r="BQ132"/>
  <c r="BR211"/>
  <c r="BX132"/>
  <c r="BY211"/>
  <c r="T37" i="4"/>
  <c r="CE132" i="2"/>
  <c r="CF211"/>
  <c r="CL132"/>
  <c r="CM211"/>
  <c r="CS132"/>
  <c r="CT211"/>
  <c r="CZ132"/>
  <c r="DA211"/>
  <c r="X37" i="4"/>
  <c r="DG132" i="2"/>
  <c r="DH211"/>
  <c r="DL34"/>
  <c r="DM34"/>
  <c r="DN34"/>
  <c r="DN132" s="1"/>
  <c r="DO34"/>
  <c r="DO211" s="1"/>
  <c r="DP34"/>
  <c r="DS34"/>
  <c r="DT34"/>
  <c r="DU34"/>
  <c r="DU132" s="1"/>
  <c r="DV34"/>
  <c r="DV211" s="1"/>
  <c r="DW34"/>
  <c r="DZ34"/>
  <c r="EA34"/>
  <c r="EB34"/>
  <c r="EB132" s="1"/>
  <c r="EC34"/>
  <c r="EC211" s="1"/>
  <c r="ED34"/>
  <c r="EG34"/>
  <c r="EH34"/>
  <c r="EI34"/>
  <c r="EI132" s="1"/>
  <c r="EJ34"/>
  <c r="EJ211" s="1"/>
  <c r="EK34"/>
  <c r="EN34"/>
  <c r="EO34"/>
  <c r="EP34"/>
  <c r="EP132" s="1"/>
  <c r="EQ34"/>
  <c r="EQ211" s="1"/>
  <c r="ER34"/>
  <c r="EU34"/>
  <c r="EV34"/>
  <c r="EW34"/>
  <c r="EW132" s="1"/>
  <c r="EX34"/>
  <c r="EX211" s="1"/>
  <c r="EY34"/>
  <c r="FB34"/>
  <c r="FC34"/>
  <c r="FD34"/>
  <c r="FD132" s="1"/>
  <c r="FE34"/>
  <c r="FE211" s="1"/>
  <c r="FF34"/>
  <c r="FI34"/>
  <c r="FJ34"/>
  <c r="FK34"/>
  <c r="FK132" s="1"/>
  <c r="FL34"/>
  <c r="FL211" s="1"/>
  <c r="FM34"/>
  <c r="FN34"/>
  <c r="FP34"/>
  <c r="FQ34"/>
  <c r="FR34"/>
  <c r="FR132" s="1"/>
  <c r="FS34"/>
  <c r="FS211" s="1"/>
  <c r="FT34"/>
  <c r="FW34"/>
  <c r="FX34"/>
  <c r="FY34"/>
  <c r="FY132" s="1"/>
  <c r="FZ34"/>
  <c r="FZ211" s="1"/>
  <c r="GA34"/>
  <c r="GD34"/>
  <c r="GE34"/>
  <c r="GF34"/>
  <c r="GF132" s="1"/>
  <c r="GG34"/>
  <c r="GG211" s="1"/>
  <c r="GH34"/>
  <c r="GK34"/>
  <c r="GL34"/>
  <c r="GM34"/>
  <c r="GM132" s="1"/>
  <c r="GN34"/>
  <c r="GN211" s="1"/>
  <c r="GO34"/>
  <c r="GR34"/>
  <c r="GS34"/>
  <c r="GT34"/>
  <c r="GT132" s="1"/>
  <c r="GU34"/>
  <c r="GU211" s="1"/>
  <c r="GV34"/>
  <c r="GW34"/>
  <c r="GY34"/>
  <c r="GZ34"/>
  <c r="HA34"/>
  <c r="HA132" s="1"/>
  <c r="HB34"/>
  <c r="HB211" s="1"/>
  <c r="HC34"/>
  <c r="HF34"/>
  <c r="HG34"/>
  <c r="HH34"/>
  <c r="HH132" s="1"/>
  <c r="HI34"/>
  <c r="HI211" s="1"/>
  <c r="HJ34"/>
  <c r="HM34"/>
  <c r="HN34"/>
  <c r="HO34"/>
  <c r="HO132" s="1"/>
  <c r="HP34"/>
  <c r="HP211" s="1"/>
  <c r="HQ34"/>
  <c r="HT34"/>
  <c r="HU34"/>
  <c r="HV34"/>
  <c r="HV132" s="1"/>
  <c r="HW34"/>
  <c r="HW211" s="1"/>
  <c r="HX34"/>
  <c r="HY34"/>
  <c r="IA34"/>
  <c r="IB34"/>
  <c r="IC34"/>
  <c r="IC132" s="1"/>
  <c r="ID34"/>
  <c r="ID211" s="1"/>
  <c r="IE34"/>
  <c r="IH34"/>
  <c r="II34"/>
  <c r="IJ34"/>
  <c r="IJ132" s="1"/>
  <c r="IK34"/>
  <c r="IK211" s="1"/>
  <c r="IL34"/>
  <c r="IM34"/>
  <c r="IO34"/>
  <c r="IP34"/>
  <c r="IQ34"/>
  <c r="IQ132" s="1"/>
  <c r="IR34"/>
  <c r="IR211" s="1"/>
  <c r="IS34"/>
  <c r="IV34"/>
  <c r="IW34"/>
  <c r="IX34"/>
  <c r="IX132" s="1"/>
  <c r="IY34"/>
  <c r="IY211" s="1"/>
  <c r="IZ34"/>
  <c r="JC34"/>
  <c r="JD34"/>
  <c r="JG34"/>
  <c r="JJ34"/>
  <c r="JK34"/>
  <c r="JL34"/>
  <c r="JL132" s="1"/>
  <c r="JM34"/>
  <c r="JM211" s="1"/>
  <c r="JN34"/>
  <c r="JQ34"/>
  <c r="JR34"/>
  <c r="JS34"/>
  <c r="JS132" s="1"/>
  <c r="JT34"/>
  <c r="JT211" s="1"/>
  <c r="JU34"/>
  <c r="JX34"/>
  <c r="JY34"/>
  <c r="JZ34"/>
  <c r="JZ132" s="1"/>
  <c r="KA34"/>
  <c r="KA211" s="1"/>
  <c r="KB34"/>
  <c r="KC34"/>
  <c r="KE34"/>
  <c r="KF34"/>
  <c r="KG34"/>
  <c r="KG132" s="1"/>
  <c r="KH34"/>
  <c r="KH211" s="1"/>
  <c r="KI34"/>
  <c r="KJ34"/>
  <c r="KL34"/>
  <c r="KM34"/>
  <c r="KN34"/>
  <c r="KN132" s="1"/>
  <c r="KO34"/>
  <c r="KO211" s="1"/>
  <c r="KP34"/>
  <c r="KS34"/>
  <c r="KT34"/>
  <c r="KU34"/>
  <c r="KU132" s="1"/>
  <c r="KV34"/>
  <c r="KV211" s="1"/>
  <c r="KW34"/>
  <c r="KZ34"/>
  <c r="LA34"/>
  <c r="LB34"/>
  <c r="LB132" s="1"/>
  <c r="LC34"/>
  <c r="LC211" s="1"/>
  <c r="LD34"/>
  <c r="LN34"/>
  <c r="LO34"/>
  <c r="LP34"/>
  <c r="LI132" s="1"/>
  <c r="LQ34"/>
  <c r="LJ211" s="1"/>
  <c r="LR34"/>
  <c r="MB34"/>
  <c r="MC34"/>
  <c r="MD34"/>
  <c r="LP132" s="1"/>
  <c r="ME34"/>
  <c r="LQ211" s="1"/>
  <c r="MF34"/>
  <c r="MG34"/>
  <c r="MI34"/>
  <c r="MJ34"/>
  <c r="MM34"/>
  <c r="MN34"/>
  <c r="MP34"/>
  <c r="MQ34"/>
  <c r="MS34"/>
  <c r="ME211" s="1"/>
  <c r="MT34"/>
  <c r="MU34"/>
  <c r="MW34"/>
  <c r="MX34"/>
  <c r="MY34"/>
  <c r="MK132" s="1"/>
  <c r="MZ34"/>
  <c r="ML211" s="1"/>
  <c r="NA34"/>
  <c r="NB34"/>
  <c r="ND34"/>
  <c r="NE34"/>
  <c r="NF34"/>
  <c r="MR132" s="1"/>
  <c r="NG34"/>
  <c r="MS211" s="1"/>
  <c r="NH34"/>
  <c r="NI34"/>
  <c r="NK34"/>
  <c r="NL34"/>
  <c r="NM34"/>
  <c r="MY132" s="1"/>
  <c r="NN34"/>
  <c r="MZ211" s="1"/>
  <c r="NO34"/>
  <c r="NP34"/>
  <c r="NR34"/>
  <c r="NS34"/>
  <c r="NT34"/>
  <c r="NF132" s="1"/>
  <c r="NU34"/>
  <c r="NG211" s="1"/>
  <c r="NV34"/>
  <c r="NW34"/>
  <c r="NY34"/>
  <c r="NZ34"/>
  <c r="OA34"/>
  <c r="NM132" s="1"/>
  <c r="OB34"/>
  <c r="NN211" s="1"/>
  <c r="OC34"/>
  <c r="OD34"/>
  <c r="OF34"/>
  <c r="OG34"/>
  <c r="OH34"/>
  <c r="NT132" s="1"/>
  <c r="OI34"/>
  <c r="NU211" s="1"/>
  <c r="OJ34"/>
  <c r="OK34"/>
  <c r="OM34"/>
  <c r="ON34"/>
  <c r="OO34"/>
  <c r="OA132" s="1"/>
  <c r="OP34"/>
  <c r="OB211" s="1"/>
  <c r="OQ34"/>
  <c r="OR34"/>
  <c r="OT34"/>
  <c r="OU34"/>
  <c r="OV34"/>
  <c r="OH132" s="1"/>
  <c r="OW34"/>
  <c r="OI211" s="1"/>
  <c r="OX34"/>
  <c r="PA34"/>
  <c r="PB34"/>
  <c r="PC34"/>
  <c r="OO132" s="1"/>
  <c r="PD34"/>
  <c r="OP211" s="1"/>
  <c r="PE34"/>
  <c r="PF34"/>
  <c r="PH34"/>
  <c r="PI34"/>
  <c r="PJ34"/>
  <c r="OV132" s="1"/>
  <c r="PK34"/>
  <c r="OW211" s="1"/>
  <c r="PL34"/>
  <c r="PO34"/>
  <c r="PP34"/>
  <c r="PQ34"/>
  <c r="PC132" s="1"/>
  <c r="PR34"/>
  <c r="PD211" s="1"/>
  <c r="PS34"/>
  <c r="PT34"/>
  <c r="PV34"/>
  <c r="PW34"/>
  <c r="PX34"/>
  <c r="PJ132" s="1"/>
  <c r="PY34"/>
  <c r="PK211" s="1"/>
  <c r="PZ34"/>
  <c r="QC34"/>
  <c r="QD34"/>
  <c r="QE34"/>
  <c r="PQ132" s="1"/>
  <c r="QF34"/>
  <c r="PR211" s="1"/>
  <c r="QG34"/>
  <c r="QJ34"/>
  <c r="QK34"/>
  <c r="QL34"/>
  <c r="PX132" s="1"/>
  <c r="QM34"/>
  <c r="PY211" s="1"/>
  <c r="QN34"/>
  <c r="QO34"/>
  <c r="QQ34"/>
  <c r="QR34"/>
  <c r="QS34"/>
  <c r="QE132" s="1"/>
  <c r="QT34"/>
  <c r="QF211" s="1"/>
  <c r="QU34"/>
  <c r="QV34"/>
  <c r="F133"/>
  <c r="G212"/>
  <c r="M133"/>
  <c r="N212"/>
  <c r="T133"/>
  <c r="U212"/>
  <c r="AA133"/>
  <c r="AB212"/>
  <c r="AH133"/>
  <c r="AI212"/>
  <c r="AK35"/>
  <c r="N14" i="4" s="1"/>
  <c r="AM35" i="2"/>
  <c r="AN35"/>
  <c r="AO133"/>
  <c r="AP212"/>
  <c r="AQ35"/>
  <c r="AV133"/>
  <c r="AW212"/>
  <c r="P14" i="4"/>
  <c r="BC133" i="2"/>
  <c r="BD212"/>
  <c r="BJ133"/>
  <c r="BK212"/>
  <c r="BQ133"/>
  <c r="BR212"/>
  <c r="BX133"/>
  <c r="BY212"/>
  <c r="T14" i="4"/>
  <c r="CE133" i="2"/>
  <c r="CF212"/>
  <c r="U14" i="4"/>
  <c r="CL133" i="2"/>
  <c r="CM212"/>
  <c r="CS133"/>
  <c r="CT212"/>
  <c r="CZ133"/>
  <c r="DA212"/>
  <c r="X14" i="4"/>
  <c r="DG133" i="2"/>
  <c r="DH212"/>
  <c r="Y14" i="4"/>
  <c r="H14" s="1"/>
  <c r="DL35" i="2"/>
  <c r="DM35"/>
  <c r="DN35"/>
  <c r="DN133" s="1"/>
  <c r="DO35"/>
  <c r="DO212" s="1"/>
  <c r="DP35"/>
  <c r="DQ35"/>
  <c r="DS35"/>
  <c r="DT35"/>
  <c r="DU35"/>
  <c r="DU133" s="1"/>
  <c r="DV35"/>
  <c r="DV212" s="1"/>
  <c r="DW35"/>
  <c r="DX35"/>
  <c r="DZ35"/>
  <c r="EA35"/>
  <c r="EB35"/>
  <c r="EB133" s="1"/>
  <c r="EC35"/>
  <c r="EC212" s="1"/>
  <c r="ED35"/>
  <c r="EE35"/>
  <c r="EG35"/>
  <c r="EH35"/>
  <c r="EI35"/>
  <c r="EI133" s="1"/>
  <c r="EJ35"/>
  <c r="EJ212" s="1"/>
  <c r="EK35"/>
  <c r="EL35"/>
  <c r="EN35"/>
  <c r="EO35"/>
  <c r="EP35"/>
  <c r="EP133" s="1"/>
  <c r="EQ35"/>
  <c r="EQ212" s="1"/>
  <c r="ER35"/>
  <c r="ES35"/>
  <c r="EU35"/>
  <c r="EV35"/>
  <c r="EW35"/>
  <c r="EW133" s="1"/>
  <c r="EX35"/>
  <c r="EX212" s="1"/>
  <c r="EY35"/>
  <c r="EZ35"/>
  <c r="FB35"/>
  <c r="FC35"/>
  <c r="FD35"/>
  <c r="FD133" s="1"/>
  <c r="FE35"/>
  <c r="FE212" s="1"/>
  <c r="FF35"/>
  <c r="FG35"/>
  <c r="FI35"/>
  <c r="FJ35"/>
  <c r="FK35"/>
  <c r="FK133" s="1"/>
  <c r="FL35"/>
  <c r="FL212" s="1"/>
  <c r="FM35"/>
  <c r="FN35"/>
  <c r="FP35"/>
  <c r="FQ35"/>
  <c r="FR35"/>
  <c r="FR133" s="1"/>
  <c r="FS35"/>
  <c r="FS212" s="1"/>
  <c r="FT35"/>
  <c r="FU35"/>
  <c r="FW35"/>
  <c r="FX35"/>
  <c r="FY35"/>
  <c r="FY133" s="1"/>
  <c r="FZ35"/>
  <c r="FZ212" s="1"/>
  <c r="GA35"/>
  <c r="GB35"/>
  <c r="GD35"/>
  <c r="GE35"/>
  <c r="GF35"/>
  <c r="GF133" s="1"/>
  <c r="GG35"/>
  <c r="GG212" s="1"/>
  <c r="GH35"/>
  <c r="GI35"/>
  <c r="GK35"/>
  <c r="GL35"/>
  <c r="GM35"/>
  <c r="GM133" s="1"/>
  <c r="GN35"/>
  <c r="GN212" s="1"/>
  <c r="GO35"/>
  <c r="GP35"/>
  <c r="GR35"/>
  <c r="GS35"/>
  <c r="GT35"/>
  <c r="GT133" s="1"/>
  <c r="GU35"/>
  <c r="GU212" s="1"/>
  <c r="GV35"/>
  <c r="GW35"/>
  <c r="GY35"/>
  <c r="GZ35"/>
  <c r="HA35"/>
  <c r="HA133" s="1"/>
  <c r="HB35"/>
  <c r="HB212" s="1"/>
  <c r="HC35"/>
  <c r="HD35"/>
  <c r="HF35"/>
  <c r="HG35"/>
  <c r="HH35"/>
  <c r="HH133" s="1"/>
  <c r="HI35"/>
  <c r="HI212" s="1"/>
  <c r="HJ35"/>
  <c r="HK35"/>
  <c r="HM35"/>
  <c r="HN35"/>
  <c r="HO35"/>
  <c r="HO133" s="1"/>
  <c r="HP35"/>
  <c r="HP212" s="1"/>
  <c r="HQ35"/>
  <c r="HR35"/>
  <c r="HT35"/>
  <c r="HU35"/>
  <c r="HV35"/>
  <c r="HV133" s="1"/>
  <c r="HW35"/>
  <c r="HW212" s="1"/>
  <c r="HX35"/>
  <c r="HY35"/>
  <c r="IA35"/>
  <c r="IB35"/>
  <c r="IC35"/>
  <c r="IC133" s="1"/>
  <c r="ID35"/>
  <c r="ID212" s="1"/>
  <c r="IE35"/>
  <c r="IF35"/>
  <c r="IH35"/>
  <c r="II35"/>
  <c r="IJ35"/>
  <c r="IJ133" s="1"/>
  <c r="IK35"/>
  <c r="IK212" s="1"/>
  <c r="IL35"/>
  <c r="IM35"/>
  <c r="IO35"/>
  <c r="IP35"/>
  <c r="IQ35"/>
  <c r="IQ133" s="1"/>
  <c r="IR35"/>
  <c r="IR212" s="1"/>
  <c r="IS35"/>
  <c r="IT35"/>
  <c r="IV35"/>
  <c r="IW35"/>
  <c r="IX35"/>
  <c r="IX133" s="1"/>
  <c r="IY35"/>
  <c r="IY212" s="1"/>
  <c r="IZ35"/>
  <c r="JA35"/>
  <c r="JC35"/>
  <c r="JD35"/>
  <c r="JG35"/>
  <c r="JH35"/>
  <c r="JJ35"/>
  <c r="JK35"/>
  <c r="JL35"/>
  <c r="JL133" s="1"/>
  <c r="JM35"/>
  <c r="JM212" s="1"/>
  <c r="JN35"/>
  <c r="JO35"/>
  <c r="JQ35"/>
  <c r="JR35"/>
  <c r="JS35"/>
  <c r="JS133" s="1"/>
  <c r="JT35"/>
  <c r="JT212" s="1"/>
  <c r="JU35"/>
  <c r="JV35"/>
  <c r="JX35"/>
  <c r="JY35"/>
  <c r="JZ35"/>
  <c r="JZ133" s="1"/>
  <c r="KA35"/>
  <c r="KA212" s="1"/>
  <c r="KB35"/>
  <c r="KC35"/>
  <c r="KE35"/>
  <c r="KF35"/>
  <c r="KG35"/>
  <c r="KG133" s="1"/>
  <c r="KH35"/>
  <c r="KH212" s="1"/>
  <c r="KI35"/>
  <c r="KJ35"/>
  <c r="KL35"/>
  <c r="KM35"/>
  <c r="KN35"/>
  <c r="KN133" s="1"/>
  <c r="KO35"/>
  <c r="KO212" s="1"/>
  <c r="KP35"/>
  <c r="KQ35"/>
  <c r="KS35"/>
  <c r="KT35"/>
  <c r="KU35"/>
  <c r="KU133" s="1"/>
  <c r="KV35"/>
  <c r="KV212" s="1"/>
  <c r="KW35"/>
  <c r="KX35"/>
  <c r="KZ35"/>
  <c r="LA35"/>
  <c r="LB35"/>
  <c r="LB133" s="1"/>
  <c r="LC35"/>
  <c r="LC212" s="1"/>
  <c r="LD35"/>
  <c r="LE35"/>
  <c r="LN35"/>
  <c r="LO35"/>
  <c r="LP35"/>
  <c r="LI133" s="1"/>
  <c r="LQ35"/>
  <c r="LJ212" s="1"/>
  <c r="LR35"/>
  <c r="LS35"/>
  <c r="MB35"/>
  <c r="MC35"/>
  <c r="MD35"/>
  <c r="LP133" s="1"/>
  <c r="ME35"/>
  <c r="LQ212" s="1"/>
  <c r="MF35"/>
  <c r="MG35"/>
  <c r="MI35"/>
  <c r="MJ35"/>
  <c r="MM35"/>
  <c r="MN35"/>
  <c r="MP35"/>
  <c r="MQ35"/>
  <c r="MS35"/>
  <c r="ME212" s="1"/>
  <c r="MT35"/>
  <c r="MU35"/>
  <c r="MW35"/>
  <c r="MX35"/>
  <c r="MY35"/>
  <c r="MK133" s="1"/>
  <c r="MZ35"/>
  <c r="ML212" s="1"/>
  <c r="NA35"/>
  <c r="NB35"/>
  <c r="ND35"/>
  <c r="NE35"/>
  <c r="NF35"/>
  <c r="MR133" s="1"/>
  <c r="NG35"/>
  <c r="MS212" s="1"/>
  <c r="NH35"/>
  <c r="NI35"/>
  <c r="NK35"/>
  <c r="NL35"/>
  <c r="NM35"/>
  <c r="MY133" s="1"/>
  <c r="NN35"/>
  <c r="MZ212" s="1"/>
  <c r="NO35"/>
  <c r="NP35"/>
  <c r="NR35"/>
  <c r="NS35"/>
  <c r="NT35"/>
  <c r="NF133" s="1"/>
  <c r="NU35"/>
  <c r="NG212" s="1"/>
  <c r="NV35"/>
  <c r="NW35"/>
  <c r="NY35"/>
  <c r="NZ35"/>
  <c r="OA35"/>
  <c r="NM133" s="1"/>
  <c r="OB35"/>
  <c r="NN212" s="1"/>
  <c r="OC35"/>
  <c r="OD35"/>
  <c r="OF35"/>
  <c r="OG35"/>
  <c r="OH35"/>
  <c r="NT133" s="1"/>
  <c r="OI35"/>
  <c r="NU212" s="1"/>
  <c r="OJ35"/>
  <c r="OK35"/>
  <c r="OM35"/>
  <c r="ON35"/>
  <c r="OO35"/>
  <c r="OA133" s="1"/>
  <c r="OP35"/>
  <c r="OB212" s="1"/>
  <c r="OQ35"/>
  <c r="OR35"/>
  <c r="OT35"/>
  <c r="OU35"/>
  <c r="OV35"/>
  <c r="OH133" s="1"/>
  <c r="OW35"/>
  <c r="OI212" s="1"/>
  <c r="OX35"/>
  <c r="OY35"/>
  <c r="PA35"/>
  <c r="PB35"/>
  <c r="PC35"/>
  <c r="OO133" s="1"/>
  <c r="PD35"/>
  <c r="OP212" s="1"/>
  <c r="PE35"/>
  <c r="PF35"/>
  <c r="PH35"/>
  <c r="PI35"/>
  <c r="PJ35"/>
  <c r="OV133" s="1"/>
  <c r="PK35"/>
  <c r="OW212" s="1"/>
  <c r="PL35"/>
  <c r="PM35"/>
  <c r="PO35"/>
  <c r="PP35"/>
  <c r="PQ35"/>
  <c r="PC133" s="1"/>
  <c r="PR35"/>
  <c r="PD212" s="1"/>
  <c r="PS35"/>
  <c r="PT35"/>
  <c r="PV35"/>
  <c r="PW35"/>
  <c r="PX35"/>
  <c r="PJ133" s="1"/>
  <c r="PY35"/>
  <c r="PK212" s="1"/>
  <c r="PZ35"/>
  <c r="QA35"/>
  <c r="QC35"/>
  <c r="QD35"/>
  <c r="QE35"/>
  <c r="PQ133" s="1"/>
  <c r="QF35"/>
  <c r="PR212" s="1"/>
  <c r="QG35"/>
  <c r="QH35"/>
  <c r="QJ35"/>
  <c r="QK35"/>
  <c r="QL35"/>
  <c r="PX133" s="1"/>
  <c r="QM35"/>
  <c r="PY212" s="1"/>
  <c r="QN35"/>
  <c r="QO35"/>
  <c r="QQ35"/>
  <c r="QR35"/>
  <c r="QS35"/>
  <c r="QE133" s="1"/>
  <c r="QT35"/>
  <c r="QF212" s="1"/>
  <c r="QU35"/>
  <c r="QV35"/>
  <c r="F134"/>
  <c r="G213"/>
  <c r="M134"/>
  <c r="N213"/>
  <c r="T134"/>
  <c r="U213"/>
  <c r="AA134"/>
  <c r="AB213"/>
  <c r="AH134"/>
  <c r="AI213"/>
  <c r="AM36"/>
  <c r="AN36"/>
  <c r="AO134"/>
  <c r="AP213"/>
  <c r="AQ36"/>
  <c r="AV134"/>
  <c r="AW213"/>
  <c r="BC134"/>
  <c r="BD213"/>
  <c r="BJ134"/>
  <c r="BK213"/>
  <c r="BQ134"/>
  <c r="BR213"/>
  <c r="S62" i="4"/>
  <c r="BX134" i="2"/>
  <c r="BY213"/>
  <c r="T62" i="4"/>
  <c r="CE134" i="2"/>
  <c r="CF213"/>
  <c r="CL134"/>
  <c r="CM213"/>
  <c r="CS134"/>
  <c r="CT213"/>
  <c r="CZ134"/>
  <c r="DA213"/>
  <c r="X62" i="4"/>
  <c r="DG134" i="2"/>
  <c r="DH213"/>
  <c r="Y62" i="4"/>
  <c r="H62" s="1"/>
  <c r="DL36" i="2"/>
  <c r="DM36"/>
  <c r="DN36"/>
  <c r="DN134" s="1"/>
  <c r="DO36"/>
  <c r="DO213" s="1"/>
  <c r="DP36"/>
  <c r="DQ36"/>
  <c r="DS36"/>
  <c r="DT36"/>
  <c r="DU36"/>
  <c r="DU134" s="1"/>
  <c r="DV36"/>
  <c r="DV213" s="1"/>
  <c r="DW36"/>
  <c r="DX36"/>
  <c r="DZ36"/>
  <c r="EA36"/>
  <c r="EB36"/>
  <c r="EB134" s="1"/>
  <c r="EC36"/>
  <c r="EC213" s="1"/>
  <c r="ED36"/>
  <c r="EE36"/>
  <c r="EG36"/>
  <c r="EH36"/>
  <c r="EI36"/>
  <c r="EI134" s="1"/>
  <c r="EJ36"/>
  <c r="EJ213" s="1"/>
  <c r="EK36"/>
  <c r="EL36"/>
  <c r="EN36"/>
  <c r="EO36"/>
  <c r="EP36"/>
  <c r="EP134" s="1"/>
  <c r="EQ36"/>
  <c r="EQ213" s="1"/>
  <c r="ER36"/>
  <c r="ES36"/>
  <c r="EU36"/>
  <c r="EV36"/>
  <c r="EW36"/>
  <c r="EW134" s="1"/>
  <c r="EX36"/>
  <c r="EX213" s="1"/>
  <c r="EY36"/>
  <c r="EZ36"/>
  <c r="FB36"/>
  <c r="FC36"/>
  <c r="FD36"/>
  <c r="FD134" s="1"/>
  <c r="FE36"/>
  <c r="FE213" s="1"/>
  <c r="FF36"/>
  <c r="FG36"/>
  <c r="FI36"/>
  <c r="FJ36"/>
  <c r="FK36"/>
  <c r="FK134" s="1"/>
  <c r="FL36"/>
  <c r="FL213" s="1"/>
  <c r="FM36"/>
  <c r="FN36"/>
  <c r="FP36"/>
  <c r="FQ36"/>
  <c r="FR36"/>
  <c r="FR134" s="1"/>
  <c r="FS36"/>
  <c r="FS213" s="1"/>
  <c r="FT36"/>
  <c r="FU36"/>
  <c r="FW36"/>
  <c r="FX36"/>
  <c r="FY36"/>
  <c r="FY134" s="1"/>
  <c r="FZ36"/>
  <c r="FZ213" s="1"/>
  <c r="GA36"/>
  <c r="GB36"/>
  <c r="GD36"/>
  <c r="GE36"/>
  <c r="GF36"/>
  <c r="GF134" s="1"/>
  <c r="GG36"/>
  <c r="GG213" s="1"/>
  <c r="GH36"/>
  <c r="GI36"/>
  <c r="GK36"/>
  <c r="GL36"/>
  <c r="GM36"/>
  <c r="GM134" s="1"/>
  <c r="GN36"/>
  <c r="GN213" s="1"/>
  <c r="GO36"/>
  <c r="GP36"/>
  <c r="GR36"/>
  <c r="GS36"/>
  <c r="GT36"/>
  <c r="GT134" s="1"/>
  <c r="GU36"/>
  <c r="GU213" s="1"/>
  <c r="GV36"/>
  <c r="GW36"/>
  <c r="GY36"/>
  <c r="GZ36"/>
  <c r="HA36"/>
  <c r="HA134" s="1"/>
  <c r="HB36"/>
  <c r="HB213" s="1"/>
  <c r="HC36"/>
  <c r="HD36"/>
  <c r="HF36"/>
  <c r="HG36"/>
  <c r="HH36"/>
  <c r="HH134" s="1"/>
  <c r="HI36"/>
  <c r="HI213" s="1"/>
  <c r="HJ36"/>
  <c r="HK36"/>
  <c r="HM36"/>
  <c r="HN36"/>
  <c r="HO36"/>
  <c r="HO134" s="1"/>
  <c r="HP36"/>
  <c r="HP213" s="1"/>
  <c r="HQ36"/>
  <c r="HR36"/>
  <c r="HT36"/>
  <c r="HU36"/>
  <c r="HV36"/>
  <c r="HV134" s="1"/>
  <c r="HW36"/>
  <c r="HW213" s="1"/>
  <c r="HX36"/>
  <c r="HY36"/>
  <c r="IA36"/>
  <c r="IB36"/>
  <c r="IC36"/>
  <c r="IC134" s="1"/>
  <c r="ID36"/>
  <c r="ID213" s="1"/>
  <c r="IE36"/>
  <c r="IF36"/>
  <c r="IH36"/>
  <c r="II36"/>
  <c r="IJ36"/>
  <c r="IJ134" s="1"/>
  <c r="IK36"/>
  <c r="IK213" s="1"/>
  <c r="IL36"/>
  <c r="IM36"/>
  <c r="IO36"/>
  <c r="IP36"/>
  <c r="IQ36"/>
  <c r="IQ134" s="1"/>
  <c r="IR36"/>
  <c r="IR213" s="1"/>
  <c r="IS36"/>
  <c r="IT36"/>
  <c r="IV36"/>
  <c r="IW36"/>
  <c r="IX36"/>
  <c r="IX134" s="1"/>
  <c r="IY36"/>
  <c r="IY213" s="1"/>
  <c r="IZ36"/>
  <c r="JA36"/>
  <c r="JC36"/>
  <c r="JD36"/>
  <c r="JG36"/>
  <c r="JH36"/>
  <c r="JJ36"/>
  <c r="JK36"/>
  <c r="JL36"/>
  <c r="JL134" s="1"/>
  <c r="JM36"/>
  <c r="JM213" s="1"/>
  <c r="JN36"/>
  <c r="JO36"/>
  <c r="JQ36"/>
  <c r="JR36"/>
  <c r="JS36"/>
  <c r="JS134" s="1"/>
  <c r="JT36"/>
  <c r="JT213" s="1"/>
  <c r="JU36"/>
  <c r="JV36"/>
  <c r="JX36"/>
  <c r="JY36"/>
  <c r="JZ36"/>
  <c r="JZ134" s="1"/>
  <c r="KA36"/>
  <c r="KA213" s="1"/>
  <c r="KB36"/>
  <c r="KC36"/>
  <c r="KE36"/>
  <c r="KF36"/>
  <c r="KG36"/>
  <c r="KG134" s="1"/>
  <c r="KH36"/>
  <c r="KH213" s="1"/>
  <c r="KI36"/>
  <c r="KJ36"/>
  <c r="KL36"/>
  <c r="KM36"/>
  <c r="KN36"/>
  <c r="KN134" s="1"/>
  <c r="KO36"/>
  <c r="KO213" s="1"/>
  <c r="KP36"/>
  <c r="KQ36"/>
  <c r="KS36"/>
  <c r="KT36"/>
  <c r="KU36"/>
  <c r="KU134" s="1"/>
  <c r="KV36"/>
  <c r="KV213" s="1"/>
  <c r="KW36"/>
  <c r="KX36"/>
  <c r="KZ36"/>
  <c r="LA36"/>
  <c r="LB36"/>
  <c r="LB134" s="1"/>
  <c r="LC36"/>
  <c r="LC213" s="1"/>
  <c r="LD36"/>
  <c r="LE36"/>
  <c r="LN36"/>
  <c r="LO36"/>
  <c r="LP36"/>
  <c r="LI134" s="1"/>
  <c r="LQ36"/>
  <c r="LJ213" s="1"/>
  <c r="LR36"/>
  <c r="LS36"/>
  <c r="MB36"/>
  <c r="MC36"/>
  <c r="MD36"/>
  <c r="LP134" s="1"/>
  <c r="ME36"/>
  <c r="LQ213" s="1"/>
  <c r="MF36"/>
  <c r="MG36"/>
  <c r="MI36"/>
  <c r="MJ36"/>
  <c r="MM36"/>
  <c r="MN36"/>
  <c r="MP36"/>
  <c r="MQ36"/>
  <c r="MS36"/>
  <c r="ME213" s="1"/>
  <c r="MT36"/>
  <c r="MU36"/>
  <c r="MW36"/>
  <c r="MX36"/>
  <c r="MY36"/>
  <c r="MK134" s="1"/>
  <c r="MZ36"/>
  <c r="ML213" s="1"/>
  <c r="NA36"/>
  <c r="NB36"/>
  <c r="ND36"/>
  <c r="NE36"/>
  <c r="NF36"/>
  <c r="MR134" s="1"/>
  <c r="NG36"/>
  <c r="MS213" s="1"/>
  <c r="NH36"/>
  <c r="NI36"/>
  <c r="NK36"/>
  <c r="NL36"/>
  <c r="NM36"/>
  <c r="MY134" s="1"/>
  <c r="NN36"/>
  <c r="MZ213" s="1"/>
  <c r="NO36"/>
  <c r="NP36"/>
  <c r="NR36"/>
  <c r="NS36"/>
  <c r="NT36"/>
  <c r="NF134" s="1"/>
  <c r="NU36"/>
  <c r="NG213" s="1"/>
  <c r="NV36"/>
  <c r="NW36"/>
  <c r="NY36"/>
  <c r="NZ36"/>
  <c r="OA36"/>
  <c r="NM134" s="1"/>
  <c r="OB36"/>
  <c r="NN213" s="1"/>
  <c r="OC36"/>
  <c r="OD36"/>
  <c r="OF36"/>
  <c r="OG36"/>
  <c r="OH36"/>
  <c r="NT134" s="1"/>
  <c r="OI36"/>
  <c r="NU213" s="1"/>
  <c r="OJ36"/>
  <c r="OK36"/>
  <c r="OM36"/>
  <c r="ON36"/>
  <c r="OO36"/>
  <c r="OA134" s="1"/>
  <c r="OP36"/>
  <c r="OB213" s="1"/>
  <c r="OQ36"/>
  <c r="OR36"/>
  <c r="OT36"/>
  <c r="OU36"/>
  <c r="OV36"/>
  <c r="OH134" s="1"/>
  <c r="OW36"/>
  <c r="OI213" s="1"/>
  <c r="OX36"/>
  <c r="OY36"/>
  <c r="PA36"/>
  <c r="PB36"/>
  <c r="PC36"/>
  <c r="OO134" s="1"/>
  <c r="PD36"/>
  <c r="OP213" s="1"/>
  <c r="PE36"/>
  <c r="PF36"/>
  <c r="PH36"/>
  <c r="PI36"/>
  <c r="PJ36"/>
  <c r="OV134" s="1"/>
  <c r="PK36"/>
  <c r="OW213" s="1"/>
  <c r="PL36"/>
  <c r="PM36"/>
  <c r="PO36"/>
  <c r="PP36"/>
  <c r="PQ36"/>
  <c r="PC134" s="1"/>
  <c r="PR36"/>
  <c r="PD213" s="1"/>
  <c r="PS36"/>
  <c r="PT36"/>
  <c r="PV36"/>
  <c r="PW36"/>
  <c r="PX36"/>
  <c r="PJ134" s="1"/>
  <c r="PY36"/>
  <c r="PK213" s="1"/>
  <c r="PZ36"/>
  <c r="QA36"/>
  <c r="QC36"/>
  <c r="QD36"/>
  <c r="QE36"/>
  <c r="PQ134" s="1"/>
  <c r="QF36"/>
  <c r="PR213" s="1"/>
  <c r="QG36"/>
  <c r="QH36"/>
  <c r="QJ36"/>
  <c r="QK36"/>
  <c r="QL36"/>
  <c r="PX134" s="1"/>
  <c r="QM36"/>
  <c r="PY213" s="1"/>
  <c r="QN36"/>
  <c r="QO36"/>
  <c r="QQ36"/>
  <c r="QR36"/>
  <c r="QS36"/>
  <c r="QE134" s="1"/>
  <c r="QT36"/>
  <c r="QF213" s="1"/>
  <c r="QU36"/>
  <c r="QV36"/>
  <c r="F135"/>
  <c r="G214"/>
  <c r="M135"/>
  <c r="N214"/>
  <c r="T135"/>
  <c r="U214"/>
  <c r="AA135"/>
  <c r="AB214"/>
  <c r="AH135"/>
  <c r="AI214"/>
  <c r="AM37"/>
  <c r="AN37"/>
  <c r="AO135"/>
  <c r="AP214"/>
  <c r="AQ37"/>
  <c r="AV135"/>
  <c r="AW214"/>
  <c r="BC135"/>
  <c r="BD214"/>
  <c r="BJ135"/>
  <c r="BK214"/>
  <c r="BQ135"/>
  <c r="BR214"/>
  <c r="BX135"/>
  <c r="BY214"/>
  <c r="CE135"/>
  <c r="CF214"/>
  <c r="U54" i="4"/>
  <c r="CL135" i="2"/>
  <c r="CM214"/>
  <c r="CS135"/>
  <c r="CT214"/>
  <c r="CZ135"/>
  <c r="DA214"/>
  <c r="DG135"/>
  <c r="DH214"/>
  <c r="DL37"/>
  <c r="DM37"/>
  <c r="DN37"/>
  <c r="DN135" s="1"/>
  <c r="DO37"/>
  <c r="DO214" s="1"/>
  <c r="DP37"/>
  <c r="DS37"/>
  <c r="DT37"/>
  <c r="DU37"/>
  <c r="DU135" s="1"/>
  <c r="DV37"/>
  <c r="DV214" s="1"/>
  <c r="DW37"/>
  <c r="DZ37"/>
  <c r="EA37"/>
  <c r="EB37"/>
  <c r="EB135" s="1"/>
  <c r="EC37"/>
  <c r="EC214" s="1"/>
  <c r="ED37"/>
  <c r="EG37"/>
  <c r="EH37"/>
  <c r="EI37"/>
  <c r="EI135" s="1"/>
  <c r="EJ37"/>
  <c r="EJ214" s="1"/>
  <c r="EK37"/>
  <c r="EN37"/>
  <c r="EO37"/>
  <c r="EP37"/>
  <c r="EP135" s="1"/>
  <c r="EQ37"/>
  <c r="EQ214" s="1"/>
  <c r="ER37"/>
  <c r="EU37"/>
  <c r="EV37"/>
  <c r="EW37"/>
  <c r="EW135" s="1"/>
  <c r="EX37"/>
  <c r="EX214" s="1"/>
  <c r="EY37"/>
  <c r="FB37"/>
  <c r="FC37"/>
  <c r="FD37"/>
  <c r="FD135" s="1"/>
  <c r="FE37"/>
  <c r="FE214" s="1"/>
  <c r="FF37"/>
  <c r="FI37"/>
  <c r="FJ37"/>
  <c r="FK37"/>
  <c r="FK135" s="1"/>
  <c r="FL37"/>
  <c r="FL214" s="1"/>
  <c r="FM37"/>
  <c r="FP37"/>
  <c r="FQ37"/>
  <c r="FR37"/>
  <c r="FR135" s="1"/>
  <c r="FS37"/>
  <c r="FS214" s="1"/>
  <c r="FT37"/>
  <c r="FU37"/>
  <c r="FW37"/>
  <c r="FX37"/>
  <c r="FY37"/>
  <c r="FY135" s="1"/>
  <c r="FZ37"/>
  <c r="FZ214" s="1"/>
  <c r="GA37"/>
  <c r="GD37"/>
  <c r="GE37"/>
  <c r="GF37"/>
  <c r="GF135" s="1"/>
  <c r="GG37"/>
  <c r="GG214" s="1"/>
  <c r="GH37"/>
  <c r="GK37"/>
  <c r="GL37"/>
  <c r="GM37"/>
  <c r="GM135" s="1"/>
  <c r="GN37"/>
  <c r="GN214" s="1"/>
  <c r="GO37"/>
  <c r="GR37"/>
  <c r="GS37"/>
  <c r="GW37" s="1"/>
  <c r="GT37"/>
  <c r="GT135" s="1"/>
  <c r="GU37"/>
  <c r="GU214" s="1"/>
  <c r="GV37"/>
  <c r="GY37"/>
  <c r="GZ37"/>
  <c r="HA37"/>
  <c r="HA135" s="1"/>
  <c r="HB37"/>
  <c r="HB214" s="1"/>
  <c r="HC37"/>
  <c r="HD37"/>
  <c r="HF37"/>
  <c r="HG37"/>
  <c r="HH37"/>
  <c r="HH135" s="1"/>
  <c r="HI37"/>
  <c r="HI214" s="1"/>
  <c r="HJ37"/>
  <c r="HM37"/>
  <c r="HN37"/>
  <c r="HO37"/>
  <c r="HO135" s="1"/>
  <c r="HP37"/>
  <c r="HP214" s="1"/>
  <c r="HQ37"/>
  <c r="HR37"/>
  <c r="HT37"/>
  <c r="HU37"/>
  <c r="HV37"/>
  <c r="HV135" s="1"/>
  <c r="HW37"/>
  <c r="HW214" s="1"/>
  <c r="HX37"/>
  <c r="HY37"/>
  <c r="IA37"/>
  <c r="IB37"/>
  <c r="IC37"/>
  <c r="IC135" s="1"/>
  <c r="ID37"/>
  <c r="ID214" s="1"/>
  <c r="IE37"/>
  <c r="IF37"/>
  <c r="IH37"/>
  <c r="II37"/>
  <c r="IJ37"/>
  <c r="IJ135" s="1"/>
  <c r="IK37"/>
  <c r="IK214" s="1"/>
  <c r="IL37"/>
  <c r="IM37"/>
  <c r="IO37"/>
  <c r="IP37"/>
  <c r="IQ37"/>
  <c r="IQ135" s="1"/>
  <c r="IR37"/>
  <c r="IR214" s="1"/>
  <c r="IS37"/>
  <c r="IT37"/>
  <c r="IV37"/>
  <c r="IW37"/>
  <c r="IX37"/>
  <c r="IX135" s="1"/>
  <c r="IY37"/>
  <c r="IY214" s="1"/>
  <c r="IZ37"/>
  <c r="JC37"/>
  <c r="JD37"/>
  <c r="JG37"/>
  <c r="JH37"/>
  <c r="JJ37"/>
  <c r="JK37"/>
  <c r="JL37"/>
  <c r="JL135" s="1"/>
  <c r="JM37"/>
  <c r="JM214" s="1"/>
  <c r="JN37"/>
  <c r="JO37"/>
  <c r="JQ37"/>
  <c r="JR37"/>
  <c r="JS37"/>
  <c r="JS135" s="1"/>
  <c r="JT37"/>
  <c r="JT214" s="1"/>
  <c r="JU37"/>
  <c r="JV37"/>
  <c r="JX37"/>
  <c r="JY37"/>
  <c r="JZ37"/>
  <c r="JZ135" s="1"/>
  <c r="KA37"/>
  <c r="KA214" s="1"/>
  <c r="KB37"/>
  <c r="KC37"/>
  <c r="KE37"/>
  <c r="KF37"/>
  <c r="KG37"/>
  <c r="KG135" s="1"/>
  <c r="KH37"/>
  <c r="KH214" s="1"/>
  <c r="KI37"/>
  <c r="KJ37"/>
  <c r="KL37"/>
  <c r="KM37"/>
  <c r="KN37"/>
  <c r="KN135" s="1"/>
  <c r="KO37"/>
  <c r="KO214" s="1"/>
  <c r="KP37"/>
  <c r="KQ37"/>
  <c r="KS37"/>
  <c r="KT37"/>
  <c r="KU37"/>
  <c r="KU135" s="1"/>
  <c r="KV37"/>
  <c r="KV214" s="1"/>
  <c r="KW37"/>
  <c r="KZ37"/>
  <c r="LA37"/>
  <c r="LB37"/>
  <c r="LB135" s="1"/>
  <c r="LC37"/>
  <c r="LC214" s="1"/>
  <c r="LD37"/>
  <c r="LN37"/>
  <c r="LO37"/>
  <c r="LP37"/>
  <c r="LI135" s="1"/>
  <c r="LQ37"/>
  <c r="LJ214" s="1"/>
  <c r="LR37"/>
  <c r="MB37"/>
  <c r="MC37"/>
  <c r="MD37"/>
  <c r="LP135" s="1"/>
  <c r="ME37"/>
  <c r="LQ214" s="1"/>
  <c r="MF37"/>
  <c r="MG37"/>
  <c r="MI37"/>
  <c r="MJ37"/>
  <c r="MM37"/>
  <c r="MP37"/>
  <c r="MQ37"/>
  <c r="MS37"/>
  <c r="ME214" s="1"/>
  <c r="MT37"/>
  <c r="MU37"/>
  <c r="MW37"/>
  <c r="MX37"/>
  <c r="MY37"/>
  <c r="MK135" s="1"/>
  <c r="MZ37"/>
  <c r="ML214" s="1"/>
  <c r="NA37"/>
  <c r="NB37"/>
  <c r="ND37"/>
  <c r="NE37"/>
  <c r="NF37"/>
  <c r="MR135" s="1"/>
  <c r="NG37"/>
  <c r="MS214" s="1"/>
  <c r="NH37"/>
  <c r="NK37"/>
  <c r="NL37"/>
  <c r="NM37"/>
  <c r="MY135" s="1"/>
  <c r="NN37"/>
  <c r="MZ214" s="1"/>
  <c r="NO37"/>
  <c r="NP37"/>
  <c r="NR37"/>
  <c r="NS37"/>
  <c r="NT37"/>
  <c r="NF135" s="1"/>
  <c r="NU37"/>
  <c r="NG214" s="1"/>
  <c r="NV37"/>
  <c r="NY37"/>
  <c r="NZ37"/>
  <c r="OA37"/>
  <c r="NM135" s="1"/>
  <c r="OB37"/>
  <c r="NN214" s="1"/>
  <c r="OC37"/>
  <c r="OD37"/>
  <c r="OF37"/>
  <c r="OG37"/>
  <c r="OH37"/>
  <c r="NT135" s="1"/>
  <c r="OI37"/>
  <c r="NU214" s="1"/>
  <c r="OJ37"/>
  <c r="OK37"/>
  <c r="OM37"/>
  <c r="ON37"/>
  <c r="OO37"/>
  <c r="OA135" s="1"/>
  <c r="OP37"/>
  <c r="OB214" s="1"/>
  <c r="OQ37"/>
  <c r="OR37"/>
  <c r="OT37"/>
  <c r="OU37"/>
  <c r="OV37"/>
  <c r="OH135" s="1"/>
  <c r="OW37"/>
  <c r="OI214" s="1"/>
  <c r="OX37"/>
  <c r="PA37"/>
  <c r="PB37"/>
  <c r="PC37"/>
  <c r="OO135" s="1"/>
  <c r="PD37"/>
  <c r="OP214" s="1"/>
  <c r="PE37"/>
  <c r="PF37"/>
  <c r="PH37"/>
  <c r="PI37"/>
  <c r="PJ37"/>
  <c r="OV135" s="1"/>
  <c r="PK37"/>
  <c r="OW214" s="1"/>
  <c r="PL37"/>
  <c r="PO37"/>
  <c r="PP37"/>
  <c r="PQ37"/>
  <c r="PC135" s="1"/>
  <c r="PR37"/>
  <c r="PD214" s="1"/>
  <c r="PS37"/>
  <c r="PT37"/>
  <c r="PV37"/>
  <c r="PW37"/>
  <c r="PX37"/>
  <c r="PJ135" s="1"/>
  <c r="PY37"/>
  <c r="PK214" s="1"/>
  <c r="PZ37"/>
  <c r="QC37"/>
  <c r="QD37"/>
  <c r="QE37"/>
  <c r="PQ135" s="1"/>
  <c r="QF37"/>
  <c r="PR214" s="1"/>
  <c r="QG37"/>
  <c r="QH37"/>
  <c r="QJ37"/>
  <c r="QK37"/>
  <c r="QL37"/>
  <c r="PX135" s="1"/>
  <c r="QM37"/>
  <c r="PY214" s="1"/>
  <c r="QN37"/>
  <c r="QO37"/>
  <c r="QQ37"/>
  <c r="QR37"/>
  <c r="QS37"/>
  <c r="QE135" s="1"/>
  <c r="QT37"/>
  <c r="QF214" s="1"/>
  <c r="QU37"/>
  <c r="QV37"/>
  <c r="F136"/>
  <c r="G215"/>
  <c r="M136"/>
  <c r="N215"/>
  <c r="T136"/>
  <c r="U215"/>
  <c r="AA136"/>
  <c r="AB215"/>
  <c r="AH136"/>
  <c r="AI215"/>
  <c r="AM38"/>
  <c r="AN38"/>
  <c r="AO136"/>
  <c r="AP215"/>
  <c r="AQ38"/>
  <c r="AV136"/>
  <c r="AW215"/>
  <c r="BC136"/>
  <c r="BD215"/>
  <c r="BJ136"/>
  <c r="BK215"/>
  <c r="BQ136"/>
  <c r="BR215"/>
  <c r="BX136"/>
  <c r="BY215"/>
  <c r="CE136"/>
  <c r="CF215"/>
  <c r="CL136"/>
  <c r="CM215"/>
  <c r="CS136"/>
  <c r="CT215"/>
  <c r="CZ136"/>
  <c r="DA215"/>
  <c r="DG136"/>
  <c r="DH215"/>
  <c r="DL38"/>
  <c r="DM38"/>
  <c r="DN38"/>
  <c r="DN136" s="1"/>
  <c r="DO38"/>
  <c r="DO215" s="1"/>
  <c r="DP38"/>
  <c r="DS38"/>
  <c r="DT38"/>
  <c r="DU38"/>
  <c r="DU136" s="1"/>
  <c r="DV38"/>
  <c r="DV215" s="1"/>
  <c r="DW38"/>
  <c r="DZ38"/>
  <c r="EA38"/>
  <c r="EB38"/>
  <c r="EB136" s="1"/>
  <c r="EC38"/>
  <c r="EC215" s="1"/>
  <c r="ED38"/>
  <c r="EG38"/>
  <c r="EH38"/>
  <c r="EI38"/>
  <c r="EI136" s="1"/>
  <c r="EJ38"/>
  <c r="EJ215" s="1"/>
  <c r="EK38"/>
  <c r="EN38"/>
  <c r="EO38"/>
  <c r="EP38"/>
  <c r="EP136" s="1"/>
  <c r="EQ38"/>
  <c r="EQ215" s="1"/>
  <c r="ER38"/>
  <c r="EU38"/>
  <c r="EV38"/>
  <c r="EW38"/>
  <c r="EW136" s="1"/>
  <c r="EX38"/>
  <c r="EX215" s="1"/>
  <c r="EY38"/>
  <c r="FB38"/>
  <c r="FC38"/>
  <c r="FD38"/>
  <c r="FD136" s="1"/>
  <c r="FE38"/>
  <c r="FE215" s="1"/>
  <c r="FF38"/>
  <c r="FI38"/>
  <c r="FJ38"/>
  <c r="FK38"/>
  <c r="FK136" s="1"/>
  <c r="FL38"/>
  <c r="FL215" s="1"/>
  <c r="FM38"/>
  <c r="FP38"/>
  <c r="FQ38"/>
  <c r="FR38"/>
  <c r="FR136" s="1"/>
  <c r="FS38"/>
  <c r="FS215" s="1"/>
  <c r="FT38"/>
  <c r="FU38"/>
  <c r="FW38"/>
  <c r="FX38"/>
  <c r="FY38"/>
  <c r="FY136" s="1"/>
  <c r="FZ38"/>
  <c r="FZ215" s="1"/>
  <c r="GA38"/>
  <c r="GB38"/>
  <c r="GD38"/>
  <c r="GE38"/>
  <c r="GF38"/>
  <c r="GF136" s="1"/>
  <c r="GG38"/>
  <c r="GG215" s="1"/>
  <c r="GH38"/>
  <c r="GK38"/>
  <c r="GL38"/>
  <c r="GM38"/>
  <c r="GM136" s="1"/>
  <c r="GN38"/>
  <c r="GN215" s="1"/>
  <c r="GO38"/>
  <c r="GR38"/>
  <c r="GS38"/>
  <c r="GT38"/>
  <c r="GT136" s="1"/>
  <c r="GU38"/>
  <c r="GU215" s="1"/>
  <c r="GV38"/>
  <c r="GY38"/>
  <c r="GZ38"/>
  <c r="HA38"/>
  <c r="HA136" s="1"/>
  <c r="HB38"/>
  <c r="HB215" s="1"/>
  <c r="HC38"/>
  <c r="HD38"/>
  <c r="HF38"/>
  <c r="HG38"/>
  <c r="HH38"/>
  <c r="HH136" s="1"/>
  <c r="HI38"/>
  <c r="HI215" s="1"/>
  <c r="HJ38"/>
  <c r="HM38"/>
  <c r="HN38"/>
  <c r="HO38"/>
  <c r="HO136" s="1"/>
  <c r="HP38"/>
  <c r="HP215" s="1"/>
  <c r="HQ38"/>
  <c r="HT38"/>
  <c r="HU38"/>
  <c r="HV38"/>
  <c r="HV136" s="1"/>
  <c r="HW38"/>
  <c r="HW215" s="1"/>
  <c r="HX38"/>
  <c r="HY38"/>
  <c r="IA38"/>
  <c r="IB38"/>
  <c r="IC38"/>
  <c r="IC136" s="1"/>
  <c r="ID38"/>
  <c r="ID215" s="1"/>
  <c r="IE38"/>
  <c r="IH38"/>
  <c r="II38"/>
  <c r="IJ38"/>
  <c r="IJ136" s="1"/>
  <c r="IK38"/>
  <c r="IK215" s="1"/>
  <c r="IL38"/>
  <c r="IM38"/>
  <c r="IO38"/>
  <c r="IP38"/>
  <c r="IQ38"/>
  <c r="IQ136" s="1"/>
  <c r="IR38"/>
  <c r="IR215" s="1"/>
  <c r="IS38"/>
  <c r="IV38"/>
  <c r="IW38"/>
  <c r="IX38"/>
  <c r="IX136" s="1"/>
  <c r="IY38"/>
  <c r="IY215" s="1"/>
  <c r="IZ38"/>
  <c r="JA38"/>
  <c r="JC38"/>
  <c r="JD38"/>
  <c r="JG38"/>
  <c r="JJ38"/>
  <c r="JK38"/>
  <c r="JL38"/>
  <c r="JL136" s="1"/>
  <c r="JM38"/>
  <c r="JM215" s="1"/>
  <c r="JN38"/>
  <c r="JQ38"/>
  <c r="JR38"/>
  <c r="JS38"/>
  <c r="JS136" s="1"/>
  <c r="JT38"/>
  <c r="JT215" s="1"/>
  <c r="JU38"/>
  <c r="JX38"/>
  <c r="JY38"/>
  <c r="JZ38"/>
  <c r="JZ136" s="1"/>
  <c r="KA38"/>
  <c r="KA215" s="1"/>
  <c r="KB38"/>
  <c r="KC38"/>
  <c r="KE38"/>
  <c r="KF38"/>
  <c r="KG38"/>
  <c r="KG136" s="1"/>
  <c r="KH38"/>
  <c r="KH215" s="1"/>
  <c r="KI38"/>
  <c r="KJ38"/>
  <c r="KL38"/>
  <c r="KM38"/>
  <c r="KN38"/>
  <c r="KN136" s="1"/>
  <c r="KO38"/>
  <c r="KO215" s="1"/>
  <c r="KP38"/>
  <c r="KS38"/>
  <c r="KT38"/>
  <c r="KU38"/>
  <c r="KU136" s="1"/>
  <c r="KV38"/>
  <c r="KV215" s="1"/>
  <c r="KW38"/>
  <c r="KZ38"/>
  <c r="LA38"/>
  <c r="LB38"/>
  <c r="LB136" s="1"/>
  <c r="LC38"/>
  <c r="LC215" s="1"/>
  <c r="LD38"/>
  <c r="LN38"/>
  <c r="LO38"/>
  <c r="LP38"/>
  <c r="LI136" s="1"/>
  <c r="LQ38"/>
  <c r="LJ215" s="1"/>
  <c r="LR38"/>
  <c r="MB38"/>
  <c r="MC38"/>
  <c r="MD38"/>
  <c r="LP136" s="1"/>
  <c r="ME38"/>
  <c r="LQ215" s="1"/>
  <c r="MF38"/>
  <c r="MG38"/>
  <c r="MI38"/>
  <c r="MJ38"/>
  <c r="MM38"/>
  <c r="MP38"/>
  <c r="MQ38"/>
  <c r="MS38"/>
  <c r="ME215" s="1"/>
  <c r="MT38"/>
  <c r="MU38"/>
  <c r="MW38"/>
  <c r="MX38"/>
  <c r="MY38"/>
  <c r="MK136" s="1"/>
  <c r="MZ38"/>
  <c r="ML215" s="1"/>
  <c r="NA38"/>
  <c r="NB38"/>
  <c r="ND38"/>
  <c r="NE38"/>
  <c r="NF38"/>
  <c r="MR136" s="1"/>
  <c r="NG38"/>
  <c r="MS215" s="1"/>
  <c r="NH38"/>
  <c r="NK38"/>
  <c r="NL38"/>
  <c r="NM38"/>
  <c r="MY136" s="1"/>
  <c r="NN38"/>
  <c r="MZ215" s="1"/>
  <c r="NO38"/>
  <c r="NP38"/>
  <c r="NR38"/>
  <c r="NS38"/>
  <c r="NT38"/>
  <c r="NF136" s="1"/>
  <c r="NU38"/>
  <c r="NG215" s="1"/>
  <c r="NV38"/>
  <c r="NY38"/>
  <c r="NZ38"/>
  <c r="OA38"/>
  <c r="NM136" s="1"/>
  <c r="OB38"/>
  <c r="NN215" s="1"/>
  <c r="OC38"/>
  <c r="OD38"/>
  <c r="OF38"/>
  <c r="OG38"/>
  <c r="OH38"/>
  <c r="NT136" s="1"/>
  <c r="OI38"/>
  <c r="NU215" s="1"/>
  <c r="OJ38"/>
  <c r="OM38"/>
  <c r="ON38"/>
  <c r="OO38"/>
  <c r="OA136" s="1"/>
  <c r="OP38"/>
  <c r="OB215" s="1"/>
  <c r="OQ38"/>
  <c r="OT38"/>
  <c r="OU38"/>
  <c r="OV38"/>
  <c r="OH136" s="1"/>
  <c r="OW38"/>
  <c r="OI215" s="1"/>
  <c r="OX38"/>
  <c r="PA38"/>
  <c r="PB38"/>
  <c r="PC38"/>
  <c r="OO136" s="1"/>
  <c r="PD38"/>
  <c r="OP215" s="1"/>
  <c r="PE38"/>
  <c r="PF38"/>
  <c r="PH38"/>
  <c r="PI38"/>
  <c r="PJ38"/>
  <c r="OV136" s="1"/>
  <c r="PK38"/>
  <c r="OW215" s="1"/>
  <c r="PL38"/>
  <c r="PO38"/>
  <c r="PP38"/>
  <c r="PQ38"/>
  <c r="PC136" s="1"/>
  <c r="PR38"/>
  <c r="PD215" s="1"/>
  <c r="PS38"/>
  <c r="PT38"/>
  <c r="PV38"/>
  <c r="PW38"/>
  <c r="PX38"/>
  <c r="PJ136" s="1"/>
  <c r="PY38"/>
  <c r="PK215" s="1"/>
  <c r="PZ38"/>
  <c r="QC38"/>
  <c r="QD38"/>
  <c r="QE38"/>
  <c r="PQ136" s="1"/>
  <c r="QF38"/>
  <c r="PR215" s="1"/>
  <c r="QG38"/>
  <c r="QJ38"/>
  <c r="QK38"/>
  <c r="QL38"/>
  <c r="PX136" s="1"/>
  <c r="QM38"/>
  <c r="PY215" s="1"/>
  <c r="QN38"/>
  <c r="QO38"/>
  <c r="QQ38"/>
  <c r="QR38"/>
  <c r="QS38"/>
  <c r="QE136" s="1"/>
  <c r="QT38"/>
  <c r="QF215" s="1"/>
  <c r="QU38"/>
  <c r="QV38"/>
  <c r="F137"/>
  <c r="G216"/>
  <c r="M137"/>
  <c r="N216"/>
  <c r="T137"/>
  <c r="U216"/>
  <c r="AA137"/>
  <c r="AB216"/>
  <c r="AH137"/>
  <c r="AI216"/>
  <c r="AK39"/>
  <c r="N63" i="4" s="1"/>
  <c r="AM39" i="2"/>
  <c r="AN39"/>
  <c r="AO137"/>
  <c r="AP216"/>
  <c r="AQ39"/>
  <c r="AV137"/>
  <c r="AW216"/>
  <c r="BC137"/>
  <c r="BD216"/>
  <c r="BJ137"/>
  <c r="BK216"/>
  <c r="BQ137"/>
  <c r="BR216"/>
  <c r="BX137"/>
  <c r="BY216"/>
  <c r="CE137"/>
  <c r="CF216"/>
  <c r="CL137"/>
  <c r="CM216"/>
  <c r="CS137"/>
  <c r="CT216"/>
  <c r="CZ137"/>
  <c r="DA216"/>
  <c r="X63" i="4"/>
  <c r="DG137" i="2"/>
  <c r="DH216"/>
  <c r="DL39"/>
  <c r="DM39"/>
  <c r="DN39"/>
  <c r="DN137" s="1"/>
  <c r="DO39"/>
  <c r="DO216" s="1"/>
  <c r="DP39"/>
  <c r="DS39"/>
  <c r="DT39"/>
  <c r="DU39"/>
  <c r="DU137" s="1"/>
  <c r="DV39"/>
  <c r="DV216" s="1"/>
  <c r="DW39"/>
  <c r="DZ39"/>
  <c r="EA39"/>
  <c r="EB39"/>
  <c r="EB137" s="1"/>
  <c r="EC39"/>
  <c r="EC216" s="1"/>
  <c r="ED39"/>
  <c r="EG39"/>
  <c r="EH39"/>
  <c r="EI39"/>
  <c r="EI137" s="1"/>
  <c r="EJ39"/>
  <c r="EJ216" s="1"/>
  <c r="EK39"/>
  <c r="EN39"/>
  <c r="EO39"/>
  <c r="EP39"/>
  <c r="EP137" s="1"/>
  <c r="EQ39"/>
  <c r="EQ216" s="1"/>
  <c r="ER39"/>
  <c r="EU39"/>
  <c r="EV39"/>
  <c r="EW39"/>
  <c r="EW137" s="1"/>
  <c r="EX39"/>
  <c r="EX216" s="1"/>
  <c r="EY39"/>
  <c r="FB39"/>
  <c r="FC39"/>
  <c r="FD39"/>
  <c r="FD137" s="1"/>
  <c r="FE39"/>
  <c r="FE216" s="1"/>
  <c r="FF39"/>
  <c r="FI39"/>
  <c r="FJ39"/>
  <c r="FK39"/>
  <c r="FK137" s="1"/>
  <c r="FL39"/>
  <c r="FL216" s="1"/>
  <c r="FM39"/>
  <c r="FP39"/>
  <c r="FQ39"/>
  <c r="FR39"/>
  <c r="FR137" s="1"/>
  <c r="FS39"/>
  <c r="FS216" s="1"/>
  <c r="FT39"/>
  <c r="FW39"/>
  <c r="FX39"/>
  <c r="FY39"/>
  <c r="FY137" s="1"/>
  <c r="FZ39"/>
  <c r="FZ216" s="1"/>
  <c r="GA39"/>
  <c r="GD39"/>
  <c r="GE39"/>
  <c r="GF39"/>
  <c r="GF137" s="1"/>
  <c r="GG39"/>
  <c r="GG216" s="1"/>
  <c r="GH39"/>
  <c r="GK39"/>
  <c r="GL39"/>
  <c r="GM39"/>
  <c r="GM137" s="1"/>
  <c r="GN39"/>
  <c r="GN216" s="1"/>
  <c r="GO39"/>
  <c r="GR39"/>
  <c r="GS39"/>
  <c r="GT39"/>
  <c r="GT137" s="1"/>
  <c r="GU39"/>
  <c r="GU216" s="1"/>
  <c r="GV39"/>
  <c r="GY39"/>
  <c r="GZ39"/>
  <c r="HA39"/>
  <c r="HA137" s="1"/>
  <c r="HB39"/>
  <c r="HB216" s="1"/>
  <c r="HC39"/>
  <c r="HD39"/>
  <c r="HF39"/>
  <c r="HG39"/>
  <c r="HH39"/>
  <c r="HH137" s="1"/>
  <c r="HI39"/>
  <c r="HI216" s="1"/>
  <c r="HJ39"/>
  <c r="HM39"/>
  <c r="HN39"/>
  <c r="HO39"/>
  <c r="HO137" s="1"/>
  <c r="HP39"/>
  <c r="HP216" s="1"/>
  <c r="HQ39"/>
  <c r="HT39"/>
  <c r="HU39"/>
  <c r="HV39"/>
  <c r="HV137" s="1"/>
  <c r="HW39"/>
  <c r="HW216" s="1"/>
  <c r="HX39"/>
  <c r="HY39"/>
  <c r="IA39"/>
  <c r="IB39"/>
  <c r="IC39"/>
  <c r="IC137" s="1"/>
  <c r="ID39"/>
  <c r="ID216" s="1"/>
  <c r="IE39"/>
  <c r="IF39"/>
  <c r="IH39"/>
  <c r="II39"/>
  <c r="IJ39"/>
  <c r="IJ137" s="1"/>
  <c r="IK39"/>
  <c r="IK216" s="1"/>
  <c r="IL39"/>
  <c r="IM39"/>
  <c r="IO39"/>
  <c r="IP39"/>
  <c r="IQ39"/>
  <c r="IQ137" s="1"/>
  <c r="IR39"/>
  <c r="IR216" s="1"/>
  <c r="IS39"/>
  <c r="IV39"/>
  <c r="IW39"/>
  <c r="IX39"/>
  <c r="IX137" s="1"/>
  <c r="IY39"/>
  <c r="IY216" s="1"/>
  <c r="IZ39"/>
  <c r="JC39"/>
  <c r="JD39"/>
  <c r="JG39"/>
  <c r="JJ39"/>
  <c r="JK39"/>
  <c r="JL39"/>
  <c r="JL137" s="1"/>
  <c r="JM39"/>
  <c r="JM216" s="1"/>
  <c r="JN39"/>
  <c r="JO39"/>
  <c r="JQ39"/>
  <c r="JR39"/>
  <c r="JS39"/>
  <c r="JS137" s="1"/>
  <c r="JT39"/>
  <c r="JT216" s="1"/>
  <c r="JU39"/>
  <c r="JX39"/>
  <c r="JY39"/>
  <c r="JZ39"/>
  <c r="JZ137" s="1"/>
  <c r="KA39"/>
  <c r="KA216" s="1"/>
  <c r="KB39"/>
  <c r="KC39"/>
  <c r="KE39"/>
  <c r="KF39"/>
  <c r="KG39"/>
  <c r="KG137" s="1"/>
  <c r="KH39"/>
  <c r="KH216" s="1"/>
  <c r="KI39"/>
  <c r="KJ39"/>
  <c r="KL39"/>
  <c r="KM39"/>
  <c r="KN39"/>
  <c r="KN137" s="1"/>
  <c r="KO39"/>
  <c r="KO216" s="1"/>
  <c r="KP39"/>
  <c r="KS39"/>
  <c r="KT39"/>
  <c r="KU39"/>
  <c r="KU137" s="1"/>
  <c r="KV39"/>
  <c r="KV216" s="1"/>
  <c r="KW39"/>
  <c r="KZ39"/>
  <c r="LA39"/>
  <c r="LB39"/>
  <c r="LB137" s="1"/>
  <c r="LC39"/>
  <c r="LC216" s="1"/>
  <c r="LD39"/>
  <c r="LN39"/>
  <c r="LO39"/>
  <c r="LP39"/>
  <c r="LI137" s="1"/>
  <c r="LQ39"/>
  <c r="LJ216" s="1"/>
  <c r="LR39"/>
  <c r="MB39"/>
  <c r="MC39"/>
  <c r="MD39"/>
  <c r="LP137" s="1"/>
  <c r="ME39"/>
  <c r="LQ216" s="1"/>
  <c r="MF39"/>
  <c r="MG39"/>
  <c r="MI39"/>
  <c r="MJ39"/>
  <c r="MM39"/>
  <c r="MP39"/>
  <c r="MQ39"/>
  <c r="MS39"/>
  <c r="ME216" s="1"/>
  <c r="MT39"/>
  <c r="MW39"/>
  <c r="MX39"/>
  <c r="MY39"/>
  <c r="MK137" s="1"/>
  <c r="MZ39"/>
  <c r="ML216" s="1"/>
  <c r="NA39"/>
  <c r="NB39"/>
  <c r="ND39"/>
  <c r="NE39"/>
  <c r="NF39"/>
  <c r="MR137" s="1"/>
  <c r="NG39"/>
  <c r="MS216" s="1"/>
  <c r="NH39"/>
  <c r="NK39"/>
  <c r="NL39"/>
  <c r="NM39"/>
  <c r="MY137" s="1"/>
  <c r="NN39"/>
  <c r="MZ216" s="1"/>
  <c r="NO39"/>
  <c r="NP39"/>
  <c r="NR39"/>
  <c r="NS39"/>
  <c r="NT39"/>
  <c r="NF137" s="1"/>
  <c r="NU39"/>
  <c r="NG216" s="1"/>
  <c r="NV39"/>
  <c r="NY39"/>
  <c r="NZ39"/>
  <c r="OA39"/>
  <c r="NM137" s="1"/>
  <c r="OB39"/>
  <c r="NN216" s="1"/>
  <c r="OC39"/>
  <c r="OD39"/>
  <c r="OF39"/>
  <c r="OG39"/>
  <c r="OH39"/>
  <c r="NT137" s="1"/>
  <c r="OI39"/>
  <c r="NU216" s="1"/>
  <c r="OJ39"/>
  <c r="OM39"/>
  <c r="ON39"/>
  <c r="OO39"/>
  <c r="OA137" s="1"/>
  <c r="OP39"/>
  <c r="OB216" s="1"/>
  <c r="OQ39"/>
  <c r="OT39"/>
  <c r="OU39"/>
  <c r="OV39"/>
  <c r="OH137" s="1"/>
  <c r="OW39"/>
  <c r="OI216" s="1"/>
  <c r="OX39"/>
  <c r="PA39"/>
  <c r="PB39"/>
  <c r="PC39"/>
  <c r="OO137" s="1"/>
  <c r="PD39"/>
  <c r="OP216" s="1"/>
  <c r="PE39"/>
  <c r="PF39"/>
  <c r="PH39"/>
  <c r="PI39"/>
  <c r="PJ39"/>
  <c r="OV137" s="1"/>
  <c r="PK39"/>
  <c r="OW216" s="1"/>
  <c r="PL39"/>
  <c r="PO39"/>
  <c r="PP39"/>
  <c r="PQ39"/>
  <c r="PC137" s="1"/>
  <c r="PR39"/>
  <c r="PD216" s="1"/>
  <c r="PS39"/>
  <c r="PT39"/>
  <c r="PV39"/>
  <c r="PW39"/>
  <c r="PX39"/>
  <c r="PJ137" s="1"/>
  <c r="PY39"/>
  <c r="PK216" s="1"/>
  <c r="PZ39"/>
  <c r="QA39"/>
  <c r="QC39"/>
  <c r="QD39"/>
  <c r="QE39"/>
  <c r="PQ137" s="1"/>
  <c r="QF39"/>
  <c r="PR216" s="1"/>
  <c r="QG39"/>
  <c r="QJ39"/>
  <c r="QK39"/>
  <c r="QL39"/>
  <c r="PX137" s="1"/>
  <c r="QM39"/>
  <c r="PY216" s="1"/>
  <c r="QN39"/>
  <c r="QO39"/>
  <c r="QQ39"/>
  <c r="QR39"/>
  <c r="QS39"/>
  <c r="QE137" s="1"/>
  <c r="QT39"/>
  <c r="QF216" s="1"/>
  <c r="QU39"/>
  <c r="QV39"/>
  <c r="F138"/>
  <c r="G217"/>
  <c r="M138"/>
  <c r="N217"/>
  <c r="T138"/>
  <c r="U217"/>
  <c r="AA138"/>
  <c r="AB217"/>
  <c r="AH138"/>
  <c r="AI217"/>
  <c r="AM40"/>
  <c r="AN40"/>
  <c r="AO138"/>
  <c r="AP217"/>
  <c r="AQ40"/>
  <c r="AV138"/>
  <c r="AW217"/>
  <c r="P22" i="4"/>
  <c r="BC138" i="2"/>
  <c r="BD217"/>
  <c r="BJ138"/>
  <c r="BK217"/>
  <c r="BQ138"/>
  <c r="BR217"/>
  <c r="BX138"/>
  <c r="BY217"/>
  <c r="CE138"/>
  <c r="CF217"/>
  <c r="CL138"/>
  <c r="CM217"/>
  <c r="CT217"/>
  <c r="CZ138"/>
  <c r="DA217"/>
  <c r="DG138"/>
  <c r="DH217"/>
  <c r="DL40"/>
  <c r="DM40"/>
  <c r="DN40"/>
  <c r="DN138" s="1"/>
  <c r="DO40"/>
  <c r="DO217" s="1"/>
  <c r="DP40"/>
  <c r="DS40"/>
  <c r="DT40"/>
  <c r="DU40"/>
  <c r="DU138" s="1"/>
  <c r="DV40"/>
  <c r="DV217" s="1"/>
  <c r="DW40"/>
  <c r="DX40"/>
  <c r="DZ40"/>
  <c r="EA40"/>
  <c r="EB40"/>
  <c r="EB138" s="1"/>
  <c r="EC40"/>
  <c r="EC217" s="1"/>
  <c r="ED40"/>
  <c r="EG40"/>
  <c r="EH40"/>
  <c r="EI40"/>
  <c r="EI138" s="1"/>
  <c r="EJ40"/>
  <c r="EJ217" s="1"/>
  <c r="EK40"/>
  <c r="EN40"/>
  <c r="EO40"/>
  <c r="EP40"/>
  <c r="EP138" s="1"/>
  <c r="EQ40"/>
  <c r="EQ217" s="1"/>
  <c r="ER40"/>
  <c r="EU40"/>
  <c r="EV40"/>
  <c r="EW40"/>
  <c r="EW138" s="1"/>
  <c r="EX40"/>
  <c r="EX217" s="1"/>
  <c r="EY40"/>
  <c r="FB40"/>
  <c r="FC40"/>
  <c r="FD40"/>
  <c r="FD138" s="1"/>
  <c r="FE40"/>
  <c r="FE217" s="1"/>
  <c r="FF40"/>
  <c r="FI40"/>
  <c r="FJ40"/>
  <c r="FK40"/>
  <c r="FK138" s="1"/>
  <c r="FL40"/>
  <c r="FL217" s="1"/>
  <c r="FM40"/>
  <c r="FN40"/>
  <c r="FP40"/>
  <c r="FQ40"/>
  <c r="FS40"/>
  <c r="FS217" s="1"/>
  <c r="FT40"/>
  <c r="FW40"/>
  <c r="FX40"/>
  <c r="FY40"/>
  <c r="FY138" s="1"/>
  <c r="FZ40"/>
  <c r="FZ217" s="1"/>
  <c r="GA40"/>
  <c r="GD40"/>
  <c r="GE40"/>
  <c r="GF40"/>
  <c r="GF138" s="1"/>
  <c r="GG40"/>
  <c r="GG217" s="1"/>
  <c r="GH40"/>
  <c r="GK40"/>
  <c r="GL40"/>
  <c r="GM40"/>
  <c r="GM138" s="1"/>
  <c r="GN40"/>
  <c r="GN217" s="1"/>
  <c r="GO40"/>
  <c r="GR40"/>
  <c r="GS40"/>
  <c r="GT40"/>
  <c r="GT138" s="1"/>
  <c r="GU40"/>
  <c r="GU217" s="1"/>
  <c r="GV40"/>
  <c r="GY40"/>
  <c r="GZ40"/>
  <c r="HA40"/>
  <c r="HA138" s="1"/>
  <c r="HB40"/>
  <c r="HB217" s="1"/>
  <c r="HC40"/>
  <c r="HF40"/>
  <c r="HG40"/>
  <c r="HH40"/>
  <c r="HH138" s="1"/>
  <c r="HI40"/>
  <c r="HI217" s="1"/>
  <c r="HJ40"/>
  <c r="HK40"/>
  <c r="HM40"/>
  <c r="HN40"/>
  <c r="HO40"/>
  <c r="HO138" s="1"/>
  <c r="HP40"/>
  <c r="HP217" s="1"/>
  <c r="HQ40"/>
  <c r="HT40"/>
  <c r="HU40"/>
  <c r="HV40"/>
  <c r="HV138" s="1"/>
  <c r="HW40"/>
  <c r="HW217" s="1"/>
  <c r="HX40"/>
  <c r="HY40"/>
  <c r="IA40"/>
  <c r="IB40"/>
  <c r="IC40"/>
  <c r="IC138" s="1"/>
  <c r="ID40"/>
  <c r="ID217" s="1"/>
  <c r="IE40"/>
  <c r="IF40"/>
  <c r="IH40"/>
  <c r="II40"/>
  <c r="IJ40"/>
  <c r="IJ138" s="1"/>
  <c r="IK40"/>
  <c r="IK217" s="1"/>
  <c r="IL40"/>
  <c r="IM40"/>
  <c r="IO40"/>
  <c r="IP40"/>
  <c r="IQ40"/>
  <c r="IQ138" s="1"/>
  <c r="IR40"/>
  <c r="IR217" s="1"/>
  <c r="IS40"/>
  <c r="IT40"/>
  <c r="IV40"/>
  <c r="IW40"/>
  <c r="IX40"/>
  <c r="IX138" s="1"/>
  <c r="IY40"/>
  <c r="IY217" s="1"/>
  <c r="IZ40"/>
  <c r="JC40"/>
  <c r="JD40"/>
  <c r="JG40"/>
  <c r="JJ40"/>
  <c r="JK40"/>
  <c r="JL40"/>
  <c r="JL138" s="1"/>
  <c r="JM40"/>
  <c r="JM217" s="1"/>
  <c r="JN40"/>
  <c r="JQ40"/>
  <c r="JR40"/>
  <c r="JS40"/>
  <c r="JS138" s="1"/>
  <c r="JT40"/>
  <c r="JT217" s="1"/>
  <c r="JU40"/>
  <c r="JX40"/>
  <c r="JY40"/>
  <c r="JZ40"/>
  <c r="JZ138" s="1"/>
  <c r="KA40"/>
  <c r="KA217" s="1"/>
  <c r="KB40"/>
  <c r="KC40"/>
  <c r="KE40"/>
  <c r="KF40"/>
  <c r="KG40"/>
  <c r="KG138" s="1"/>
  <c r="KH40"/>
  <c r="KH217" s="1"/>
  <c r="KI40"/>
  <c r="KJ40"/>
  <c r="KL40"/>
  <c r="KM40"/>
  <c r="KN40"/>
  <c r="KN138" s="1"/>
  <c r="KO40"/>
  <c r="KO217" s="1"/>
  <c r="KP40"/>
  <c r="KS40"/>
  <c r="KT40"/>
  <c r="KU40"/>
  <c r="KU138" s="1"/>
  <c r="KV40"/>
  <c r="KV217" s="1"/>
  <c r="KW40"/>
  <c r="KZ40"/>
  <c r="LA40"/>
  <c r="LB40"/>
  <c r="LB138" s="1"/>
  <c r="LC40"/>
  <c r="LC217" s="1"/>
  <c r="LD40"/>
  <c r="LE40"/>
  <c r="LN40"/>
  <c r="LO40"/>
  <c r="LP40"/>
  <c r="LI138" s="1"/>
  <c r="LQ40"/>
  <c r="LJ217" s="1"/>
  <c r="LR40"/>
  <c r="MB40"/>
  <c r="MC40"/>
  <c r="MD40"/>
  <c r="LP138" s="1"/>
  <c r="ME40"/>
  <c r="LQ217" s="1"/>
  <c r="MF40"/>
  <c r="MG40"/>
  <c r="MI40"/>
  <c r="MJ40"/>
  <c r="MM40"/>
  <c r="MP40"/>
  <c r="MQ40"/>
  <c r="MS40"/>
  <c r="ME217" s="1"/>
  <c r="MT40"/>
  <c r="MW40"/>
  <c r="MX40"/>
  <c r="MY40"/>
  <c r="MK138" s="1"/>
  <c r="MZ40"/>
  <c r="ML217" s="1"/>
  <c r="NA40"/>
  <c r="NB40"/>
  <c r="ND40"/>
  <c r="NE40"/>
  <c r="NF40"/>
  <c r="MR138" s="1"/>
  <c r="NG40"/>
  <c r="MS217" s="1"/>
  <c r="NH40"/>
  <c r="NK40"/>
  <c r="NL40"/>
  <c r="NM40"/>
  <c r="MY138" s="1"/>
  <c r="NN40"/>
  <c r="MZ217" s="1"/>
  <c r="NO40"/>
  <c r="NP40"/>
  <c r="NR40"/>
  <c r="NS40"/>
  <c r="NT40"/>
  <c r="NF138" s="1"/>
  <c r="NU40"/>
  <c r="NG217" s="1"/>
  <c r="NV40"/>
  <c r="NW40"/>
  <c r="NY40"/>
  <c r="NZ40"/>
  <c r="OA40"/>
  <c r="NM138" s="1"/>
  <c r="OB40"/>
  <c r="NN217" s="1"/>
  <c r="OC40"/>
  <c r="OD40"/>
  <c r="OF40"/>
  <c r="OG40"/>
  <c r="OH40"/>
  <c r="NT138" s="1"/>
  <c r="OI40"/>
  <c r="NU217" s="1"/>
  <c r="OJ40"/>
  <c r="OM40"/>
  <c r="ON40"/>
  <c r="OO40"/>
  <c r="OA138" s="1"/>
  <c r="OP40"/>
  <c r="OB217" s="1"/>
  <c r="OQ40"/>
  <c r="OT40"/>
  <c r="OU40"/>
  <c r="OV40"/>
  <c r="OH138" s="1"/>
  <c r="OW40"/>
  <c r="OI217" s="1"/>
  <c r="OX40"/>
  <c r="PA40"/>
  <c r="PB40"/>
  <c r="PC40"/>
  <c r="OO138" s="1"/>
  <c r="PD40"/>
  <c r="OP217" s="1"/>
  <c r="PE40"/>
  <c r="PF40"/>
  <c r="PH40"/>
  <c r="PI40"/>
  <c r="PJ40"/>
  <c r="OV138" s="1"/>
  <c r="PK40"/>
  <c r="OW217" s="1"/>
  <c r="PL40"/>
  <c r="PO40"/>
  <c r="PP40"/>
  <c r="PQ40"/>
  <c r="PC138" s="1"/>
  <c r="PR40"/>
  <c r="PD217" s="1"/>
  <c r="PS40"/>
  <c r="PT40"/>
  <c r="PV40"/>
  <c r="PW40"/>
  <c r="PX40"/>
  <c r="PJ138" s="1"/>
  <c r="PY40"/>
  <c r="PK217" s="1"/>
  <c r="PZ40"/>
  <c r="QC40"/>
  <c r="QD40"/>
  <c r="QE40"/>
  <c r="PQ138" s="1"/>
  <c r="QF40"/>
  <c r="PR217" s="1"/>
  <c r="QG40"/>
  <c r="QH40"/>
  <c r="QJ40"/>
  <c r="QK40"/>
  <c r="QL40"/>
  <c r="PX138" s="1"/>
  <c r="QM40"/>
  <c r="PY217" s="1"/>
  <c r="QN40"/>
  <c r="QO40"/>
  <c r="QQ40"/>
  <c r="QR40"/>
  <c r="QS40"/>
  <c r="QE138" s="1"/>
  <c r="QT40"/>
  <c r="QF217" s="1"/>
  <c r="QU40"/>
  <c r="QV40"/>
  <c r="F139"/>
  <c r="G218"/>
  <c r="M139"/>
  <c r="N218"/>
  <c r="T139"/>
  <c r="U218"/>
  <c r="AA139"/>
  <c r="AB218"/>
  <c r="AH139"/>
  <c r="AI218"/>
  <c r="AM41"/>
  <c r="AN41"/>
  <c r="AO139"/>
  <c r="AP218"/>
  <c r="AQ41"/>
  <c r="AV139"/>
  <c r="AW218"/>
  <c r="P74" i="4"/>
  <c r="BC139" i="2"/>
  <c r="BD218"/>
  <c r="BJ139"/>
  <c r="BK218"/>
  <c r="BQ139"/>
  <c r="BR218"/>
  <c r="S74" i="4"/>
  <c r="BX139" i="2"/>
  <c r="BY218"/>
  <c r="T74" i="4"/>
  <c r="CE139" i="2"/>
  <c r="CF218"/>
  <c r="U74" i="4"/>
  <c r="CL139" i="2"/>
  <c r="CM218"/>
  <c r="CS139"/>
  <c r="CT218"/>
  <c r="CZ139"/>
  <c r="DA218"/>
  <c r="X74" i="4"/>
  <c r="DG139" i="2"/>
  <c r="DH218"/>
  <c r="Y74" i="4"/>
  <c r="H74" s="1"/>
  <c r="DL41" i="2"/>
  <c r="DM41"/>
  <c r="DN41"/>
  <c r="DN139" s="1"/>
  <c r="DO41"/>
  <c r="DO218" s="1"/>
  <c r="DP41"/>
  <c r="DQ41"/>
  <c r="DS41"/>
  <c r="DT41"/>
  <c r="DU41"/>
  <c r="DU139" s="1"/>
  <c r="DV41"/>
  <c r="DV218" s="1"/>
  <c r="DW41"/>
  <c r="DX41"/>
  <c r="DZ41"/>
  <c r="EA41"/>
  <c r="EB41"/>
  <c r="EB139" s="1"/>
  <c r="EC41"/>
  <c r="EC218" s="1"/>
  <c r="ED41"/>
  <c r="EE41"/>
  <c r="EG41"/>
  <c r="EH41"/>
  <c r="EI41"/>
  <c r="EI139" s="1"/>
  <c r="EJ41"/>
  <c r="EJ218" s="1"/>
  <c r="EK41"/>
  <c r="EL41"/>
  <c r="EN41"/>
  <c r="EO41"/>
  <c r="EP41"/>
  <c r="EP139" s="1"/>
  <c r="EQ41"/>
  <c r="EQ218" s="1"/>
  <c r="ER41"/>
  <c r="ES41"/>
  <c r="EU41"/>
  <c r="EV41"/>
  <c r="EW41"/>
  <c r="EW139" s="1"/>
  <c r="EX41"/>
  <c r="EX218" s="1"/>
  <c r="EY41"/>
  <c r="EZ41"/>
  <c r="FB41"/>
  <c r="FC41"/>
  <c r="FD41"/>
  <c r="FD139" s="1"/>
  <c r="FE41"/>
  <c r="FE218" s="1"/>
  <c r="FF41"/>
  <c r="FG41"/>
  <c r="FI41"/>
  <c r="FJ41"/>
  <c r="FK41"/>
  <c r="FK139" s="1"/>
  <c r="FL41"/>
  <c r="FL218" s="1"/>
  <c r="FM41"/>
  <c r="FN41"/>
  <c r="FP41"/>
  <c r="FQ41"/>
  <c r="FR41"/>
  <c r="FR139" s="1"/>
  <c r="FS41"/>
  <c r="FS218" s="1"/>
  <c r="FT41"/>
  <c r="FU41"/>
  <c r="FW41"/>
  <c r="FX41"/>
  <c r="FY41"/>
  <c r="FY139" s="1"/>
  <c r="FZ41"/>
  <c r="FZ218" s="1"/>
  <c r="GA41"/>
  <c r="GB41"/>
  <c r="GD41"/>
  <c r="GE41"/>
  <c r="GF41"/>
  <c r="GF139" s="1"/>
  <c r="GG41"/>
  <c r="GG218" s="1"/>
  <c r="GH41"/>
  <c r="GI41"/>
  <c r="GK41"/>
  <c r="GL41"/>
  <c r="GM41"/>
  <c r="GM139" s="1"/>
  <c r="GN41"/>
  <c r="GN218" s="1"/>
  <c r="GO41"/>
  <c r="GP41"/>
  <c r="GR41"/>
  <c r="GS41"/>
  <c r="GT41"/>
  <c r="GT139" s="1"/>
  <c r="GU41"/>
  <c r="GU218" s="1"/>
  <c r="GV41"/>
  <c r="GW41"/>
  <c r="GY41"/>
  <c r="GZ41"/>
  <c r="HA41"/>
  <c r="HA139" s="1"/>
  <c r="HB41"/>
  <c r="HB218" s="1"/>
  <c r="HC41"/>
  <c r="HD41"/>
  <c r="HF41"/>
  <c r="HG41"/>
  <c r="HH41"/>
  <c r="HH139" s="1"/>
  <c r="HI41"/>
  <c r="HI218" s="1"/>
  <c r="HJ41"/>
  <c r="HK41"/>
  <c r="HM41"/>
  <c r="HN41"/>
  <c r="HO41"/>
  <c r="HO139" s="1"/>
  <c r="HP41"/>
  <c r="HP218" s="1"/>
  <c r="HQ41"/>
  <c r="HR41"/>
  <c r="HT41"/>
  <c r="HU41"/>
  <c r="HV41"/>
  <c r="HV139" s="1"/>
  <c r="HW41"/>
  <c r="HW218" s="1"/>
  <c r="HX41"/>
  <c r="HY41"/>
  <c r="IA41"/>
  <c r="IB41"/>
  <c r="IC41"/>
  <c r="IC139" s="1"/>
  <c r="ID41"/>
  <c r="ID218" s="1"/>
  <c r="IE41"/>
  <c r="IF41"/>
  <c r="IH41"/>
  <c r="II41"/>
  <c r="IJ41"/>
  <c r="IJ139" s="1"/>
  <c r="IK41"/>
  <c r="IK218" s="1"/>
  <c r="IL41"/>
  <c r="IM41"/>
  <c r="IO41"/>
  <c r="IP41"/>
  <c r="IQ41"/>
  <c r="IQ139" s="1"/>
  <c r="IR41"/>
  <c r="IR218" s="1"/>
  <c r="IS41"/>
  <c r="IT41"/>
  <c r="IV41"/>
  <c r="IW41"/>
  <c r="IX41"/>
  <c r="IX139" s="1"/>
  <c r="IY41"/>
  <c r="IY218" s="1"/>
  <c r="IZ41"/>
  <c r="JA41"/>
  <c r="JC41"/>
  <c r="JD41"/>
  <c r="JG41"/>
  <c r="JH41"/>
  <c r="JJ41"/>
  <c r="JK41"/>
  <c r="JL41"/>
  <c r="JL139" s="1"/>
  <c r="JM41"/>
  <c r="JM218" s="1"/>
  <c r="JN41"/>
  <c r="JO41"/>
  <c r="JQ41"/>
  <c r="JR41"/>
  <c r="JS41"/>
  <c r="JS139" s="1"/>
  <c r="JT41"/>
  <c r="JT218" s="1"/>
  <c r="JU41"/>
  <c r="JV41"/>
  <c r="JX41"/>
  <c r="JY41"/>
  <c r="JZ41"/>
  <c r="JZ139" s="1"/>
  <c r="KA41"/>
  <c r="KA218" s="1"/>
  <c r="KB41"/>
  <c r="KC41"/>
  <c r="KE41"/>
  <c r="KF41"/>
  <c r="KG41"/>
  <c r="KG139" s="1"/>
  <c r="KH41"/>
  <c r="KH218" s="1"/>
  <c r="KI41"/>
  <c r="KJ41"/>
  <c r="KL41"/>
  <c r="KM41"/>
  <c r="KN41"/>
  <c r="KN139" s="1"/>
  <c r="KO41"/>
  <c r="KO218" s="1"/>
  <c r="KP41"/>
  <c r="KQ41"/>
  <c r="KS41"/>
  <c r="KT41"/>
  <c r="KU41"/>
  <c r="KU139" s="1"/>
  <c r="KV41"/>
  <c r="KV218" s="1"/>
  <c r="KW41"/>
  <c r="KX41"/>
  <c r="KZ41"/>
  <c r="LA41"/>
  <c r="LB41"/>
  <c r="LB139" s="1"/>
  <c r="LC41"/>
  <c r="LC218" s="1"/>
  <c r="LD41"/>
  <c r="LE41"/>
  <c r="LN41"/>
  <c r="LO41"/>
  <c r="LP41"/>
  <c r="LI139" s="1"/>
  <c r="LQ41"/>
  <c r="LJ218" s="1"/>
  <c r="LR41"/>
  <c r="LS41"/>
  <c r="MB41"/>
  <c r="MC41"/>
  <c r="MD41"/>
  <c r="LP139" s="1"/>
  <c r="ME41"/>
  <c r="LQ218" s="1"/>
  <c r="MF41"/>
  <c r="MG41"/>
  <c r="MI41"/>
  <c r="MJ41"/>
  <c r="MM41"/>
  <c r="MN41"/>
  <c r="MP41"/>
  <c r="MQ41"/>
  <c r="MS41"/>
  <c r="ME218" s="1"/>
  <c r="MT41"/>
  <c r="MU41"/>
  <c r="MW41"/>
  <c r="MX41"/>
  <c r="MY41"/>
  <c r="MK139" s="1"/>
  <c r="MZ41"/>
  <c r="ML218" s="1"/>
  <c r="NA41"/>
  <c r="NB41"/>
  <c r="ND41"/>
  <c r="NE41"/>
  <c r="NF41"/>
  <c r="MR139" s="1"/>
  <c r="NG41"/>
  <c r="MS218" s="1"/>
  <c r="NH41"/>
  <c r="NI41"/>
  <c r="NK41"/>
  <c r="NL41"/>
  <c r="NM41"/>
  <c r="MY139" s="1"/>
  <c r="NN41"/>
  <c r="MZ218" s="1"/>
  <c r="NO41"/>
  <c r="NP41"/>
  <c r="NR41"/>
  <c r="NS41"/>
  <c r="NT41"/>
  <c r="NF139" s="1"/>
  <c r="NU41"/>
  <c r="NG218" s="1"/>
  <c r="NV41"/>
  <c r="NW41"/>
  <c r="NY41"/>
  <c r="NZ41"/>
  <c r="OA41"/>
  <c r="NM139" s="1"/>
  <c r="OB41"/>
  <c r="NN218" s="1"/>
  <c r="OC41"/>
  <c r="OD41"/>
  <c r="OF41"/>
  <c r="OG41"/>
  <c r="OH41"/>
  <c r="NT139" s="1"/>
  <c r="OI41"/>
  <c r="NU218" s="1"/>
  <c r="OJ41"/>
  <c r="OK41"/>
  <c r="OM41"/>
  <c r="ON41"/>
  <c r="OO41"/>
  <c r="OA139" s="1"/>
  <c r="OP41"/>
  <c r="OB218" s="1"/>
  <c r="OQ41"/>
  <c r="OR41"/>
  <c r="OT41"/>
  <c r="OU41"/>
  <c r="OV41"/>
  <c r="OH139" s="1"/>
  <c r="OW41"/>
  <c r="OI218" s="1"/>
  <c r="OX41"/>
  <c r="OY41"/>
  <c r="PA41"/>
  <c r="PB41"/>
  <c r="PC41"/>
  <c r="OO139" s="1"/>
  <c r="PD41"/>
  <c r="OP218" s="1"/>
  <c r="PE41"/>
  <c r="PF41"/>
  <c r="PH41"/>
  <c r="PI41"/>
  <c r="PJ41"/>
  <c r="OV139" s="1"/>
  <c r="PK41"/>
  <c r="OW218" s="1"/>
  <c r="PL41"/>
  <c r="PM41"/>
  <c r="PO41"/>
  <c r="PP41"/>
  <c r="PQ41"/>
  <c r="PC139" s="1"/>
  <c r="PR41"/>
  <c r="PD218" s="1"/>
  <c r="PS41"/>
  <c r="PT41"/>
  <c r="PV41"/>
  <c r="PW41"/>
  <c r="PX41"/>
  <c r="PJ139" s="1"/>
  <c r="PY41"/>
  <c r="PK218" s="1"/>
  <c r="PZ41"/>
  <c r="QA41"/>
  <c r="QC41"/>
  <c r="QD41"/>
  <c r="QE41"/>
  <c r="PQ139" s="1"/>
  <c r="QF41"/>
  <c r="PR218" s="1"/>
  <c r="QG41"/>
  <c r="QH41"/>
  <c r="QJ41"/>
  <c r="QK41"/>
  <c r="QL41"/>
  <c r="PX139" s="1"/>
  <c r="QM41"/>
  <c r="PY218" s="1"/>
  <c r="QN41"/>
  <c r="QO41"/>
  <c r="QQ41"/>
  <c r="QR41"/>
  <c r="QS41"/>
  <c r="QE139" s="1"/>
  <c r="QT41"/>
  <c r="QF218" s="1"/>
  <c r="QU41"/>
  <c r="QV41"/>
  <c r="F140"/>
  <c r="G219"/>
  <c r="M140"/>
  <c r="N219"/>
  <c r="T140"/>
  <c r="U219"/>
  <c r="AA140"/>
  <c r="AB219"/>
  <c r="AH140"/>
  <c r="AI219"/>
  <c r="AM42"/>
  <c r="AN42"/>
  <c r="AO140"/>
  <c r="AP219"/>
  <c r="AQ42"/>
  <c r="AV140"/>
  <c r="AW219"/>
  <c r="BC140"/>
  <c r="BD219"/>
  <c r="BJ140"/>
  <c r="BK219"/>
  <c r="BQ140"/>
  <c r="BR219"/>
  <c r="BX140"/>
  <c r="BY219"/>
  <c r="CE140"/>
  <c r="CF219"/>
  <c r="CL140"/>
  <c r="CM219"/>
  <c r="CS140"/>
  <c r="CT219"/>
  <c r="CZ140"/>
  <c r="DA219"/>
  <c r="DG140"/>
  <c r="DH219"/>
  <c r="DL42"/>
  <c r="DM42"/>
  <c r="DN42"/>
  <c r="DN140" s="1"/>
  <c r="DO42"/>
  <c r="DO219" s="1"/>
  <c r="DP42"/>
  <c r="DQ42"/>
  <c r="DS42"/>
  <c r="DT42"/>
  <c r="DU42"/>
  <c r="DU140" s="1"/>
  <c r="DV42"/>
  <c r="DV219" s="1"/>
  <c r="DW42"/>
  <c r="DZ42"/>
  <c r="EA42"/>
  <c r="EB42"/>
  <c r="EB140" s="1"/>
  <c r="EC42"/>
  <c r="EC219" s="1"/>
  <c r="ED42"/>
  <c r="EG42"/>
  <c r="EH42"/>
  <c r="EI42"/>
  <c r="EI140" s="1"/>
  <c r="EJ42"/>
  <c r="EJ219" s="1"/>
  <c r="EK42"/>
  <c r="EN42"/>
  <c r="EO42"/>
  <c r="EP42"/>
  <c r="EP140" s="1"/>
  <c r="EQ42"/>
  <c r="EQ219" s="1"/>
  <c r="ER42"/>
  <c r="EU42"/>
  <c r="EV42"/>
  <c r="EX42"/>
  <c r="EX219" s="1"/>
  <c r="EY42"/>
  <c r="FB42"/>
  <c r="FC42"/>
  <c r="FD42"/>
  <c r="FD140" s="1"/>
  <c r="FE42"/>
  <c r="FE219" s="1"/>
  <c r="FF42"/>
  <c r="FI42"/>
  <c r="FJ42"/>
  <c r="FK42"/>
  <c r="FK140" s="1"/>
  <c r="FL42"/>
  <c r="FL219" s="1"/>
  <c r="FM42"/>
  <c r="FP42"/>
  <c r="FQ42"/>
  <c r="FR42"/>
  <c r="FR140" s="1"/>
  <c r="FS42"/>
  <c r="FS219" s="1"/>
  <c r="FT42"/>
  <c r="FW42"/>
  <c r="FX42"/>
  <c r="FY42"/>
  <c r="FY140" s="1"/>
  <c r="FZ42"/>
  <c r="FZ219" s="1"/>
  <c r="GA42"/>
  <c r="GD42"/>
  <c r="GE42"/>
  <c r="GF42"/>
  <c r="GF140" s="1"/>
  <c r="GG42"/>
  <c r="GG219" s="1"/>
  <c r="GH42"/>
  <c r="GK42"/>
  <c r="GL42"/>
  <c r="GM42"/>
  <c r="GM140" s="1"/>
  <c r="GN42"/>
  <c r="GN219" s="1"/>
  <c r="GO42"/>
  <c r="GR42"/>
  <c r="GS42"/>
  <c r="GT42"/>
  <c r="GT140" s="1"/>
  <c r="GU42"/>
  <c r="GU219" s="1"/>
  <c r="GV42"/>
  <c r="GY42"/>
  <c r="GZ42"/>
  <c r="HA42"/>
  <c r="HA140" s="1"/>
  <c r="HB42"/>
  <c r="HB219" s="1"/>
  <c r="HC42"/>
  <c r="HF42"/>
  <c r="HG42"/>
  <c r="HH42"/>
  <c r="HH140" s="1"/>
  <c r="HI42"/>
  <c r="HI219" s="1"/>
  <c r="HJ42"/>
  <c r="HM42"/>
  <c r="HN42"/>
  <c r="HO42"/>
  <c r="HO140" s="1"/>
  <c r="HP42"/>
  <c r="HP219" s="1"/>
  <c r="HQ42"/>
  <c r="HT42"/>
  <c r="HU42"/>
  <c r="HV42"/>
  <c r="HV140" s="1"/>
  <c r="HW42"/>
  <c r="HW219" s="1"/>
  <c r="HX42"/>
  <c r="HY42"/>
  <c r="IA42"/>
  <c r="IB42"/>
  <c r="IC42"/>
  <c r="IC140" s="1"/>
  <c r="ID42"/>
  <c r="ID219" s="1"/>
  <c r="IE42"/>
  <c r="IH42"/>
  <c r="II42"/>
  <c r="IJ42"/>
  <c r="IJ140" s="1"/>
  <c r="IK42"/>
  <c r="IK219" s="1"/>
  <c r="IL42"/>
  <c r="IM42"/>
  <c r="IO42"/>
  <c r="IP42"/>
  <c r="IQ42"/>
  <c r="IQ140" s="1"/>
  <c r="IR42"/>
  <c r="IR219" s="1"/>
  <c r="IS42"/>
  <c r="IV42"/>
  <c r="IW42"/>
  <c r="IX42"/>
  <c r="IX140" s="1"/>
  <c r="IY42"/>
  <c r="IY219" s="1"/>
  <c r="IZ42"/>
  <c r="JC42"/>
  <c r="JD42"/>
  <c r="JG42"/>
  <c r="JJ42"/>
  <c r="JK42"/>
  <c r="JL42"/>
  <c r="JL140" s="1"/>
  <c r="JM42"/>
  <c r="JM219" s="1"/>
  <c r="JN42"/>
  <c r="JQ42"/>
  <c r="JR42"/>
  <c r="JS42"/>
  <c r="JS140" s="1"/>
  <c r="JT42"/>
  <c r="JT219" s="1"/>
  <c r="JU42"/>
  <c r="JX42"/>
  <c r="JY42"/>
  <c r="JZ42"/>
  <c r="JZ140" s="1"/>
  <c r="KA42"/>
  <c r="KA219" s="1"/>
  <c r="KB42"/>
  <c r="KC42"/>
  <c r="KE42"/>
  <c r="KF42"/>
  <c r="KG42"/>
  <c r="KG140" s="1"/>
  <c r="KH42"/>
  <c r="KH219" s="1"/>
  <c r="KI42"/>
  <c r="KJ42"/>
  <c r="KL42"/>
  <c r="KM42"/>
  <c r="KN42"/>
  <c r="KN140" s="1"/>
  <c r="KO42"/>
  <c r="KO219" s="1"/>
  <c r="KP42"/>
  <c r="KS42"/>
  <c r="KT42"/>
  <c r="KU42"/>
  <c r="KU140" s="1"/>
  <c r="KV42"/>
  <c r="KV219" s="1"/>
  <c r="KW42"/>
  <c r="KZ42"/>
  <c r="LA42"/>
  <c r="LB42"/>
  <c r="LB140" s="1"/>
  <c r="LC42"/>
  <c r="LC219" s="1"/>
  <c r="LD42"/>
  <c r="LN42"/>
  <c r="LO42"/>
  <c r="LP42"/>
  <c r="LI140" s="1"/>
  <c r="LQ42"/>
  <c r="LJ219" s="1"/>
  <c r="LR42"/>
  <c r="MB42"/>
  <c r="MC42"/>
  <c r="MD42"/>
  <c r="LP140" s="1"/>
  <c r="ME42"/>
  <c r="LQ219" s="1"/>
  <c r="MF42"/>
  <c r="MG42"/>
  <c r="MI42"/>
  <c r="MJ42"/>
  <c r="MM42"/>
  <c r="MP42"/>
  <c r="MQ42"/>
  <c r="MS42"/>
  <c r="ME219" s="1"/>
  <c r="MT42"/>
  <c r="MW42"/>
  <c r="MX42"/>
  <c r="MY42"/>
  <c r="MK140" s="1"/>
  <c r="MZ42"/>
  <c r="ML219" s="1"/>
  <c r="NA42"/>
  <c r="NB42"/>
  <c r="ND42"/>
  <c r="NE42"/>
  <c r="NF42"/>
  <c r="MR140" s="1"/>
  <c r="NG42"/>
  <c r="MS219" s="1"/>
  <c r="NH42"/>
  <c r="NK42"/>
  <c r="NL42"/>
  <c r="NM42"/>
  <c r="MY140" s="1"/>
  <c r="NN42"/>
  <c r="MZ219" s="1"/>
  <c r="NO42"/>
  <c r="NP42"/>
  <c r="NR42"/>
  <c r="NS42"/>
  <c r="NT42"/>
  <c r="NF140" s="1"/>
  <c r="NU42"/>
  <c r="NG219" s="1"/>
  <c r="NV42"/>
  <c r="NY42"/>
  <c r="NZ42"/>
  <c r="OA42"/>
  <c r="NM140" s="1"/>
  <c r="OB42"/>
  <c r="NN219" s="1"/>
  <c r="OC42"/>
  <c r="OD42"/>
  <c r="OF42"/>
  <c r="OG42"/>
  <c r="OH42"/>
  <c r="NT140" s="1"/>
  <c r="OI42"/>
  <c r="NU219" s="1"/>
  <c r="OJ42"/>
  <c r="OM42"/>
  <c r="ON42"/>
  <c r="OO42"/>
  <c r="OA140" s="1"/>
  <c r="OP42"/>
  <c r="OB219" s="1"/>
  <c r="OQ42"/>
  <c r="OT42"/>
  <c r="OU42"/>
  <c r="OV42"/>
  <c r="OH140" s="1"/>
  <c r="OW42"/>
  <c r="OI219" s="1"/>
  <c r="OX42"/>
  <c r="PA42"/>
  <c r="PB42"/>
  <c r="PC42"/>
  <c r="OO140" s="1"/>
  <c r="PD42"/>
  <c r="OP219" s="1"/>
  <c r="PE42"/>
  <c r="PF42"/>
  <c r="PH42"/>
  <c r="PI42"/>
  <c r="PJ42"/>
  <c r="OV140" s="1"/>
  <c r="PK42"/>
  <c r="OW219" s="1"/>
  <c r="PL42"/>
  <c r="PO42"/>
  <c r="PP42"/>
  <c r="PQ42"/>
  <c r="PC140" s="1"/>
  <c r="PR42"/>
  <c r="PD219" s="1"/>
  <c r="PS42"/>
  <c r="PT42"/>
  <c r="PV42"/>
  <c r="PW42"/>
  <c r="PX42"/>
  <c r="PJ140" s="1"/>
  <c r="PY42"/>
  <c r="PK219" s="1"/>
  <c r="PZ42"/>
  <c r="QC42"/>
  <c r="QD42"/>
  <c r="QE42"/>
  <c r="PQ140" s="1"/>
  <c r="QF42"/>
  <c r="PR219" s="1"/>
  <c r="QG42"/>
  <c r="QJ42"/>
  <c r="QK42"/>
  <c r="QL42"/>
  <c r="PX140" s="1"/>
  <c r="QM42"/>
  <c r="PY219" s="1"/>
  <c r="QN42"/>
  <c r="QO42"/>
  <c r="QQ42"/>
  <c r="QR42"/>
  <c r="QS42"/>
  <c r="QE140" s="1"/>
  <c r="QT42"/>
  <c r="QF219" s="1"/>
  <c r="QU42"/>
  <c r="QV42"/>
  <c r="F141"/>
  <c r="G220"/>
  <c r="M141"/>
  <c r="N220"/>
  <c r="T141"/>
  <c r="U220"/>
  <c r="AA141"/>
  <c r="AB220"/>
  <c r="AH141"/>
  <c r="AI220"/>
  <c r="AM43"/>
  <c r="AN43"/>
  <c r="AO141"/>
  <c r="AP220"/>
  <c r="AQ43"/>
  <c r="AV141"/>
  <c r="AW220"/>
  <c r="BC141"/>
  <c r="BD220"/>
  <c r="BJ141"/>
  <c r="BK220"/>
  <c r="BQ141"/>
  <c r="BR220"/>
  <c r="BX141"/>
  <c r="BY220"/>
  <c r="CE141"/>
  <c r="CF220"/>
  <c r="CL141"/>
  <c r="CM220"/>
  <c r="CS141"/>
  <c r="CT220"/>
  <c r="CZ141"/>
  <c r="DA220"/>
  <c r="DG141"/>
  <c r="DH220"/>
  <c r="DL43"/>
  <c r="DM43"/>
  <c r="DN43"/>
  <c r="DN141" s="1"/>
  <c r="DO43"/>
  <c r="DO220" s="1"/>
  <c r="DP43"/>
  <c r="DS43"/>
  <c r="DT43"/>
  <c r="DU43"/>
  <c r="DU141" s="1"/>
  <c r="DV43"/>
  <c r="DV220" s="1"/>
  <c r="DW43"/>
  <c r="DZ43"/>
  <c r="EA43"/>
  <c r="EB43"/>
  <c r="EB141" s="1"/>
  <c r="EC43"/>
  <c r="EC220" s="1"/>
  <c r="ED43"/>
  <c r="EG43"/>
  <c r="EH43"/>
  <c r="EI43"/>
  <c r="EI141" s="1"/>
  <c r="EJ43"/>
  <c r="EJ220" s="1"/>
  <c r="EK43"/>
  <c r="EN43"/>
  <c r="EO43"/>
  <c r="EP43"/>
  <c r="EP141" s="1"/>
  <c r="EQ43"/>
  <c r="EQ220" s="1"/>
  <c r="ER43"/>
  <c r="EU43"/>
  <c r="EV43"/>
  <c r="EW43"/>
  <c r="EW141" s="1"/>
  <c r="EX43"/>
  <c r="EX220" s="1"/>
  <c r="EY43"/>
  <c r="FB43"/>
  <c r="FC43"/>
  <c r="FD43"/>
  <c r="FD141" s="1"/>
  <c r="FE43"/>
  <c r="FE220" s="1"/>
  <c r="FF43"/>
  <c r="FI43"/>
  <c r="FJ43"/>
  <c r="FK43"/>
  <c r="FK141" s="1"/>
  <c r="FL43"/>
  <c r="FL220" s="1"/>
  <c r="FM43"/>
  <c r="FP43"/>
  <c r="FQ43"/>
  <c r="FR43"/>
  <c r="FR141" s="1"/>
  <c r="FS43"/>
  <c r="FS220" s="1"/>
  <c r="FT43"/>
  <c r="FW43"/>
  <c r="FX43"/>
  <c r="FY43"/>
  <c r="FY141" s="1"/>
  <c r="FZ43"/>
  <c r="FZ220" s="1"/>
  <c r="GA43"/>
  <c r="GD43"/>
  <c r="GE43"/>
  <c r="GF43"/>
  <c r="GF141" s="1"/>
  <c r="GG43"/>
  <c r="GG220" s="1"/>
  <c r="GH43"/>
  <c r="GK43"/>
  <c r="GL43"/>
  <c r="GM43"/>
  <c r="GM141" s="1"/>
  <c r="GN43"/>
  <c r="GN220" s="1"/>
  <c r="GO43"/>
  <c r="GR43"/>
  <c r="GS43"/>
  <c r="GT43"/>
  <c r="GT141" s="1"/>
  <c r="GU43"/>
  <c r="GU220" s="1"/>
  <c r="GV43"/>
  <c r="GY43"/>
  <c r="GZ43"/>
  <c r="HA43"/>
  <c r="HA141" s="1"/>
  <c r="HB43"/>
  <c r="HB220" s="1"/>
  <c r="HC43"/>
  <c r="HF43"/>
  <c r="HG43"/>
  <c r="HH43"/>
  <c r="HH141" s="1"/>
  <c r="HI43"/>
  <c r="HI220" s="1"/>
  <c r="HJ43"/>
  <c r="HM43"/>
  <c r="HN43"/>
  <c r="HO43"/>
  <c r="HO141" s="1"/>
  <c r="HP43"/>
  <c r="HP220" s="1"/>
  <c r="HQ43"/>
  <c r="HT43"/>
  <c r="HU43"/>
  <c r="HV43"/>
  <c r="HV141" s="1"/>
  <c r="HW43"/>
  <c r="HW220" s="1"/>
  <c r="HX43"/>
  <c r="HY43"/>
  <c r="IA43"/>
  <c r="IB43"/>
  <c r="IC43"/>
  <c r="IC141" s="1"/>
  <c r="ID43"/>
  <c r="ID220" s="1"/>
  <c r="IE43"/>
  <c r="IH43"/>
  <c r="II43"/>
  <c r="IJ43"/>
  <c r="IJ141" s="1"/>
  <c r="IK43"/>
  <c r="IK220" s="1"/>
  <c r="IL43"/>
  <c r="IM43"/>
  <c r="IO43"/>
  <c r="IP43"/>
  <c r="IQ43"/>
  <c r="IQ141" s="1"/>
  <c r="IR43"/>
  <c r="IR220" s="1"/>
  <c r="IS43"/>
  <c r="IV43"/>
  <c r="IW43"/>
  <c r="IX43"/>
  <c r="IX141" s="1"/>
  <c r="IY43"/>
  <c r="IY220" s="1"/>
  <c r="IZ43"/>
  <c r="JC43"/>
  <c r="JD43"/>
  <c r="JG43"/>
  <c r="JJ43"/>
  <c r="JK43"/>
  <c r="JL43"/>
  <c r="JL141" s="1"/>
  <c r="JM43"/>
  <c r="JM220" s="1"/>
  <c r="JN43"/>
  <c r="JQ43"/>
  <c r="JR43"/>
  <c r="JS43"/>
  <c r="JS141" s="1"/>
  <c r="JT43"/>
  <c r="JT220" s="1"/>
  <c r="JU43"/>
  <c r="JX43"/>
  <c r="JY43"/>
  <c r="JZ43"/>
  <c r="JZ141" s="1"/>
  <c r="KA43"/>
  <c r="KA220" s="1"/>
  <c r="KB43"/>
  <c r="KC43"/>
  <c r="KE43"/>
  <c r="KF43"/>
  <c r="KG43"/>
  <c r="KG141" s="1"/>
  <c r="KH43"/>
  <c r="KH220" s="1"/>
  <c r="KI43"/>
  <c r="KJ43"/>
  <c r="KL43"/>
  <c r="KM43"/>
  <c r="KN43"/>
  <c r="KN141" s="1"/>
  <c r="KO43"/>
  <c r="KO220" s="1"/>
  <c r="KP43"/>
  <c r="KS43"/>
  <c r="KT43"/>
  <c r="KU43"/>
  <c r="KU141" s="1"/>
  <c r="KV43"/>
  <c r="KV220" s="1"/>
  <c r="KW43"/>
  <c r="KZ43"/>
  <c r="LA43"/>
  <c r="LB43"/>
  <c r="LB141" s="1"/>
  <c r="LC43"/>
  <c r="LC220" s="1"/>
  <c r="LD43"/>
  <c r="LN43"/>
  <c r="LO43"/>
  <c r="LP43"/>
  <c r="LI141" s="1"/>
  <c r="LQ43"/>
  <c r="LJ220" s="1"/>
  <c r="LR43"/>
  <c r="MB43"/>
  <c r="MC43"/>
  <c r="MD43"/>
  <c r="LP141" s="1"/>
  <c r="ME43"/>
  <c r="LQ220" s="1"/>
  <c r="MF43"/>
  <c r="MG43"/>
  <c r="MI43"/>
  <c r="MJ43"/>
  <c r="MM43"/>
  <c r="MP43"/>
  <c r="MQ43"/>
  <c r="MS43"/>
  <c r="ME220" s="1"/>
  <c r="MT43"/>
  <c r="MW43"/>
  <c r="MX43"/>
  <c r="MY43"/>
  <c r="MK141" s="1"/>
  <c r="MZ43"/>
  <c r="ML220" s="1"/>
  <c r="NA43"/>
  <c r="NB43"/>
  <c r="ND43"/>
  <c r="NE43"/>
  <c r="NF43"/>
  <c r="MR141" s="1"/>
  <c r="NG43"/>
  <c r="MS220" s="1"/>
  <c r="NH43"/>
  <c r="NK43"/>
  <c r="NL43"/>
  <c r="NM43"/>
  <c r="MY141" s="1"/>
  <c r="NN43"/>
  <c r="MZ220" s="1"/>
  <c r="NO43"/>
  <c r="NP43"/>
  <c r="NR43"/>
  <c r="NS43"/>
  <c r="NT43"/>
  <c r="NF141" s="1"/>
  <c r="NU43"/>
  <c r="NG220" s="1"/>
  <c r="NV43"/>
  <c r="NY43"/>
  <c r="NZ43"/>
  <c r="OA43"/>
  <c r="NM141" s="1"/>
  <c r="OB43"/>
  <c r="NN220" s="1"/>
  <c r="OC43"/>
  <c r="OD43"/>
  <c r="OF43"/>
  <c r="OG43"/>
  <c r="OH43"/>
  <c r="NT141" s="1"/>
  <c r="OI43"/>
  <c r="NU220" s="1"/>
  <c r="OJ43"/>
  <c r="OM43"/>
  <c r="ON43"/>
  <c r="OO43"/>
  <c r="OA141" s="1"/>
  <c r="OP43"/>
  <c r="OB220" s="1"/>
  <c r="OQ43"/>
  <c r="OT43"/>
  <c r="OU43"/>
  <c r="OV43"/>
  <c r="OH141" s="1"/>
  <c r="OW43"/>
  <c r="OI220" s="1"/>
  <c r="OX43"/>
  <c r="PA43"/>
  <c r="PB43"/>
  <c r="PC43"/>
  <c r="OO141" s="1"/>
  <c r="PD43"/>
  <c r="OP220" s="1"/>
  <c r="PE43"/>
  <c r="PF43"/>
  <c r="PH43"/>
  <c r="PI43"/>
  <c r="PJ43"/>
  <c r="OV141" s="1"/>
  <c r="PK43"/>
  <c r="OW220" s="1"/>
  <c r="PL43"/>
  <c r="PO43"/>
  <c r="PP43"/>
  <c r="PQ43"/>
  <c r="PC141" s="1"/>
  <c r="PR43"/>
  <c r="PD220" s="1"/>
  <c r="PS43"/>
  <c r="PT43"/>
  <c r="PV43"/>
  <c r="PW43"/>
  <c r="PX43"/>
  <c r="PJ141" s="1"/>
  <c r="PY43"/>
  <c r="PK220" s="1"/>
  <c r="PZ43"/>
  <c r="QC43"/>
  <c r="QD43"/>
  <c r="QE43"/>
  <c r="PQ141" s="1"/>
  <c r="QF43"/>
  <c r="PR220" s="1"/>
  <c r="QG43"/>
  <c r="QJ43"/>
  <c r="QK43"/>
  <c r="QL43"/>
  <c r="PX141" s="1"/>
  <c r="QM43"/>
  <c r="PY220" s="1"/>
  <c r="QN43"/>
  <c r="QO43"/>
  <c r="QQ43"/>
  <c r="QR43"/>
  <c r="QS43"/>
  <c r="QE141" s="1"/>
  <c r="QT43"/>
  <c r="QF220" s="1"/>
  <c r="QU43"/>
  <c r="QV43"/>
  <c r="F142"/>
  <c r="G221"/>
  <c r="M142"/>
  <c r="N221"/>
  <c r="T142"/>
  <c r="U221"/>
  <c r="AA142"/>
  <c r="AB221"/>
  <c r="AH142"/>
  <c r="AI221"/>
  <c r="AM44"/>
  <c r="AN44"/>
  <c r="AO142"/>
  <c r="AP221"/>
  <c r="AQ44"/>
  <c r="AV142"/>
  <c r="AW221"/>
  <c r="BC142"/>
  <c r="BD221"/>
  <c r="BJ142"/>
  <c r="BK221"/>
  <c r="BQ142"/>
  <c r="BR221"/>
  <c r="S69" i="4"/>
  <c r="BX142" i="2"/>
  <c r="BY221"/>
  <c r="T69" i="4"/>
  <c r="CE142" i="2"/>
  <c r="CF221"/>
  <c r="CL142"/>
  <c r="CM221"/>
  <c r="CS142"/>
  <c r="CT221"/>
  <c r="CZ142"/>
  <c r="DA221"/>
  <c r="DG142"/>
  <c r="DH221"/>
  <c r="DL44"/>
  <c r="DM44"/>
  <c r="DN44"/>
  <c r="DN142" s="1"/>
  <c r="DO44"/>
  <c r="DO221" s="1"/>
  <c r="DP44"/>
  <c r="DQ44"/>
  <c r="DS44"/>
  <c r="DT44"/>
  <c r="DU44"/>
  <c r="DU142" s="1"/>
  <c r="DV44"/>
  <c r="DV221" s="1"/>
  <c r="DW44"/>
  <c r="DZ44"/>
  <c r="EA44"/>
  <c r="EB44"/>
  <c r="EB142" s="1"/>
  <c r="EC44"/>
  <c r="EC221" s="1"/>
  <c r="ED44"/>
  <c r="EG44"/>
  <c r="EH44"/>
  <c r="EI44"/>
  <c r="EI142" s="1"/>
  <c r="EJ44"/>
  <c r="EJ221" s="1"/>
  <c r="EK44"/>
  <c r="EN44"/>
  <c r="EO44"/>
  <c r="EP44"/>
  <c r="EP142" s="1"/>
  <c r="EQ44"/>
  <c r="EQ221" s="1"/>
  <c r="ER44"/>
  <c r="EU44"/>
  <c r="EV44"/>
  <c r="EW44"/>
  <c r="EW142" s="1"/>
  <c r="EX44"/>
  <c r="EX221" s="1"/>
  <c r="EY44"/>
  <c r="FB44"/>
  <c r="FC44"/>
  <c r="FD44"/>
  <c r="FD142" s="1"/>
  <c r="FE44"/>
  <c r="FE221" s="1"/>
  <c r="FF44"/>
  <c r="FI44"/>
  <c r="FJ44"/>
  <c r="FK44"/>
  <c r="FK142" s="1"/>
  <c r="FL44"/>
  <c r="FL221" s="1"/>
  <c r="FM44"/>
  <c r="FP44"/>
  <c r="FQ44"/>
  <c r="FR44"/>
  <c r="FR142" s="1"/>
  <c r="FS44"/>
  <c r="FS221" s="1"/>
  <c r="FT44"/>
  <c r="FW44"/>
  <c r="FX44"/>
  <c r="FY44"/>
  <c r="FY142" s="1"/>
  <c r="FZ44"/>
  <c r="FZ221" s="1"/>
  <c r="GA44"/>
  <c r="GB44"/>
  <c r="GD44"/>
  <c r="GE44"/>
  <c r="GF44"/>
  <c r="GF142" s="1"/>
  <c r="GG44"/>
  <c r="GG221" s="1"/>
  <c r="GH44"/>
  <c r="GI44"/>
  <c r="GK44"/>
  <c r="GL44"/>
  <c r="GM44"/>
  <c r="GM142" s="1"/>
  <c r="GN44"/>
  <c r="GN221" s="1"/>
  <c r="GO44"/>
  <c r="GR44"/>
  <c r="GS44"/>
  <c r="GT44"/>
  <c r="GT142" s="1"/>
  <c r="GU44"/>
  <c r="GU221" s="1"/>
  <c r="GV44"/>
  <c r="GY44"/>
  <c r="GZ44"/>
  <c r="HA44"/>
  <c r="HA142" s="1"/>
  <c r="HB44"/>
  <c r="HB221" s="1"/>
  <c r="HC44"/>
  <c r="HD44"/>
  <c r="HF44"/>
  <c r="HG44"/>
  <c r="HH44"/>
  <c r="HH142" s="1"/>
  <c r="HI44"/>
  <c r="HI221" s="1"/>
  <c r="HJ44"/>
  <c r="HM44"/>
  <c r="HN44"/>
  <c r="HO44"/>
  <c r="HO142" s="1"/>
  <c r="HP44"/>
  <c r="HP221" s="1"/>
  <c r="HQ44"/>
  <c r="HR44"/>
  <c r="HT44"/>
  <c r="HU44"/>
  <c r="HV44"/>
  <c r="HV142" s="1"/>
  <c r="HW44"/>
  <c r="HW221" s="1"/>
  <c r="HX44"/>
  <c r="HY44"/>
  <c r="IA44"/>
  <c r="IB44"/>
  <c r="IC44"/>
  <c r="IC142" s="1"/>
  <c r="ID44"/>
  <c r="ID221" s="1"/>
  <c r="IE44"/>
  <c r="IH44"/>
  <c r="II44"/>
  <c r="IJ44"/>
  <c r="IJ142" s="1"/>
  <c r="IK44"/>
  <c r="IK221" s="1"/>
  <c r="IL44"/>
  <c r="IM44"/>
  <c r="IO44"/>
  <c r="IP44"/>
  <c r="IQ44"/>
  <c r="IQ142" s="1"/>
  <c r="IR44"/>
  <c r="IR221" s="1"/>
  <c r="IS44"/>
  <c r="IV44"/>
  <c r="IW44"/>
  <c r="IX44"/>
  <c r="IX142" s="1"/>
  <c r="IY44"/>
  <c r="IY221" s="1"/>
  <c r="IZ44"/>
  <c r="JC44"/>
  <c r="JD44"/>
  <c r="JG44"/>
  <c r="JJ44"/>
  <c r="JK44"/>
  <c r="JL44"/>
  <c r="JL142" s="1"/>
  <c r="JM44"/>
  <c r="JM221" s="1"/>
  <c r="JN44"/>
  <c r="JQ44"/>
  <c r="JR44"/>
  <c r="JS44"/>
  <c r="JS142" s="1"/>
  <c r="JT44"/>
  <c r="JT221" s="1"/>
  <c r="JU44"/>
  <c r="JX44"/>
  <c r="JY44"/>
  <c r="JZ44"/>
  <c r="JZ142" s="1"/>
  <c r="KA44"/>
  <c r="KA221" s="1"/>
  <c r="KB44"/>
  <c r="KC44"/>
  <c r="KE44"/>
  <c r="KF44"/>
  <c r="KG44"/>
  <c r="KG142" s="1"/>
  <c r="KH44"/>
  <c r="KH221" s="1"/>
  <c r="KI44"/>
  <c r="KJ44"/>
  <c r="KL44"/>
  <c r="KM44"/>
  <c r="KN44"/>
  <c r="KN142" s="1"/>
  <c r="KO44"/>
  <c r="KO221" s="1"/>
  <c r="KP44"/>
  <c r="KS44"/>
  <c r="KT44"/>
  <c r="KU44"/>
  <c r="KU142" s="1"/>
  <c r="KV44"/>
  <c r="KV221" s="1"/>
  <c r="KW44"/>
  <c r="KZ44"/>
  <c r="LA44"/>
  <c r="LB44"/>
  <c r="LB142" s="1"/>
  <c r="LC44"/>
  <c r="LC221" s="1"/>
  <c r="LD44"/>
  <c r="LN44"/>
  <c r="LO44"/>
  <c r="LP44"/>
  <c r="LI142" s="1"/>
  <c r="LQ44"/>
  <c r="LJ221" s="1"/>
  <c r="LR44"/>
  <c r="MB44"/>
  <c r="MC44"/>
  <c r="MD44"/>
  <c r="LP142" s="1"/>
  <c r="ME44"/>
  <c r="LQ221" s="1"/>
  <c r="MF44"/>
  <c r="MG44"/>
  <c r="MI44"/>
  <c r="MJ44"/>
  <c r="MM44"/>
  <c r="MP44"/>
  <c r="MQ44"/>
  <c r="MS44"/>
  <c r="ME221" s="1"/>
  <c r="MT44"/>
  <c r="MW44"/>
  <c r="MX44"/>
  <c r="MY44"/>
  <c r="MK142" s="1"/>
  <c r="MZ44"/>
  <c r="ML221" s="1"/>
  <c r="NA44"/>
  <c r="NB44"/>
  <c r="ND44"/>
  <c r="NE44"/>
  <c r="NF44"/>
  <c r="MR142" s="1"/>
  <c r="NG44"/>
  <c r="MS221" s="1"/>
  <c r="NH44"/>
  <c r="NK44"/>
  <c r="NL44"/>
  <c r="NM44"/>
  <c r="MY142" s="1"/>
  <c r="NN44"/>
  <c r="MZ221" s="1"/>
  <c r="NO44"/>
  <c r="NP44"/>
  <c r="NR44"/>
  <c r="NS44"/>
  <c r="NT44"/>
  <c r="NF142" s="1"/>
  <c r="NU44"/>
  <c r="NG221" s="1"/>
  <c r="NV44"/>
  <c r="NW44"/>
  <c r="NY44"/>
  <c r="NZ44"/>
  <c r="OA44"/>
  <c r="NM142" s="1"/>
  <c r="OB44"/>
  <c r="NN221" s="1"/>
  <c r="OC44"/>
  <c r="OD44"/>
  <c r="OF44"/>
  <c r="OG44"/>
  <c r="OH44"/>
  <c r="NT142" s="1"/>
  <c r="OI44"/>
  <c r="NU221" s="1"/>
  <c r="OJ44"/>
  <c r="OM44"/>
  <c r="ON44"/>
  <c r="OO44"/>
  <c r="OA142" s="1"/>
  <c r="OP44"/>
  <c r="OB221" s="1"/>
  <c r="OQ44"/>
  <c r="OT44"/>
  <c r="OU44"/>
  <c r="OV44"/>
  <c r="OH142" s="1"/>
  <c r="OW44"/>
  <c r="OI221" s="1"/>
  <c r="OX44"/>
  <c r="PA44"/>
  <c r="PB44"/>
  <c r="PC44"/>
  <c r="OO142" s="1"/>
  <c r="PD44"/>
  <c r="OP221" s="1"/>
  <c r="PE44"/>
  <c r="PF44"/>
  <c r="PH44"/>
  <c r="PI44"/>
  <c r="PJ44"/>
  <c r="OV142" s="1"/>
  <c r="PK44"/>
  <c r="OW221" s="1"/>
  <c r="PL44"/>
  <c r="PM44"/>
  <c r="PO44"/>
  <c r="PP44"/>
  <c r="PQ44"/>
  <c r="PC142" s="1"/>
  <c r="PR44"/>
  <c r="PD221" s="1"/>
  <c r="PS44"/>
  <c r="PT44"/>
  <c r="PV44"/>
  <c r="PW44"/>
  <c r="PX44"/>
  <c r="PJ142" s="1"/>
  <c r="PY44"/>
  <c r="PK221" s="1"/>
  <c r="PZ44"/>
  <c r="QC44"/>
  <c r="QD44"/>
  <c r="QE44"/>
  <c r="PQ142" s="1"/>
  <c r="QF44"/>
  <c r="PR221" s="1"/>
  <c r="QG44"/>
  <c r="QJ44"/>
  <c r="QK44"/>
  <c r="QL44"/>
  <c r="PX142" s="1"/>
  <c r="QM44"/>
  <c r="PY221" s="1"/>
  <c r="QN44"/>
  <c r="QO44"/>
  <c r="QQ44"/>
  <c r="QR44"/>
  <c r="QS44"/>
  <c r="QE142" s="1"/>
  <c r="QT44"/>
  <c r="QF221" s="1"/>
  <c r="QU44"/>
  <c r="QV44"/>
  <c r="F143"/>
  <c r="G222"/>
  <c r="M143"/>
  <c r="N222"/>
  <c r="T143"/>
  <c r="U222"/>
  <c r="AA143"/>
  <c r="AB222"/>
  <c r="AH143"/>
  <c r="AI222"/>
  <c r="AK45"/>
  <c r="N73" i="4" s="1"/>
  <c r="AM45" i="2"/>
  <c r="AN45"/>
  <c r="AO143"/>
  <c r="AP222"/>
  <c r="AQ45"/>
  <c r="AV143"/>
  <c r="AW222"/>
  <c r="BC143"/>
  <c r="BD222"/>
  <c r="BJ143"/>
  <c r="BK222"/>
  <c r="BQ143"/>
  <c r="BR222"/>
  <c r="BX143"/>
  <c r="BY222"/>
  <c r="CE143"/>
  <c r="CF222"/>
  <c r="U73" i="4"/>
  <c r="CL143" i="2"/>
  <c r="CM222"/>
  <c r="CS143"/>
  <c r="CT222"/>
  <c r="CZ143"/>
  <c r="DA222"/>
  <c r="X73" i="4"/>
  <c r="DG143" i="2"/>
  <c r="DH222"/>
  <c r="Y73" i="4"/>
  <c r="H73" s="1"/>
  <c r="DL45" i="2"/>
  <c r="DM45"/>
  <c r="DN45"/>
  <c r="DN143" s="1"/>
  <c r="DO45"/>
  <c r="DO222" s="1"/>
  <c r="DP45"/>
  <c r="DQ45"/>
  <c r="DS45"/>
  <c r="DT45"/>
  <c r="DU45"/>
  <c r="DU143" s="1"/>
  <c r="DV45"/>
  <c r="DV222" s="1"/>
  <c r="DW45"/>
  <c r="DX45"/>
  <c r="DZ45"/>
  <c r="EA45"/>
  <c r="EB45"/>
  <c r="EB143" s="1"/>
  <c r="EC45"/>
  <c r="EC222" s="1"/>
  <c r="ED45"/>
  <c r="EE45"/>
  <c r="EG45"/>
  <c r="EH45"/>
  <c r="EI45"/>
  <c r="EI143" s="1"/>
  <c r="EJ45"/>
  <c r="EJ222" s="1"/>
  <c r="EK45"/>
  <c r="EL45"/>
  <c r="EN45"/>
  <c r="EO45"/>
  <c r="EP45"/>
  <c r="EP143" s="1"/>
  <c r="EQ45"/>
  <c r="EQ222" s="1"/>
  <c r="ER45"/>
  <c r="ES45"/>
  <c r="EU45"/>
  <c r="EV45"/>
  <c r="EW45"/>
  <c r="EW143" s="1"/>
  <c r="EX45"/>
  <c r="EX222" s="1"/>
  <c r="EY45"/>
  <c r="EZ45"/>
  <c r="FB45"/>
  <c r="FC45"/>
  <c r="FD45"/>
  <c r="FD143" s="1"/>
  <c r="FE45"/>
  <c r="FE222" s="1"/>
  <c r="FF45"/>
  <c r="FG45"/>
  <c r="FI45"/>
  <c r="FJ45"/>
  <c r="FK45"/>
  <c r="FK143" s="1"/>
  <c r="FL45"/>
  <c r="FL222" s="1"/>
  <c r="FM45"/>
  <c r="FN45"/>
  <c r="FP45"/>
  <c r="FQ45"/>
  <c r="FR45"/>
  <c r="FR143" s="1"/>
  <c r="FS45"/>
  <c r="FS222" s="1"/>
  <c r="FT45"/>
  <c r="FU45"/>
  <c r="FW45"/>
  <c r="FX45"/>
  <c r="FY45"/>
  <c r="FY143" s="1"/>
  <c r="FZ45"/>
  <c r="FZ222" s="1"/>
  <c r="GA45"/>
  <c r="GB45"/>
  <c r="GD45"/>
  <c r="GE45"/>
  <c r="GF45"/>
  <c r="GF143" s="1"/>
  <c r="GG45"/>
  <c r="GG222" s="1"/>
  <c r="GH45"/>
  <c r="GI45"/>
  <c r="GK45"/>
  <c r="GL45"/>
  <c r="GM45"/>
  <c r="GM143" s="1"/>
  <c r="GN45"/>
  <c r="GN222" s="1"/>
  <c r="GO45"/>
  <c r="GP45"/>
  <c r="GR45"/>
  <c r="GS45"/>
  <c r="GT45"/>
  <c r="GT143" s="1"/>
  <c r="GU45"/>
  <c r="GU222" s="1"/>
  <c r="GV45"/>
  <c r="GW45"/>
  <c r="GY45"/>
  <c r="GZ45"/>
  <c r="HA45"/>
  <c r="HA143" s="1"/>
  <c r="HB45"/>
  <c r="HB222" s="1"/>
  <c r="HC45"/>
  <c r="HD45"/>
  <c r="HF45"/>
  <c r="HG45"/>
  <c r="HH45"/>
  <c r="HH143" s="1"/>
  <c r="HI45"/>
  <c r="HI222" s="1"/>
  <c r="HJ45"/>
  <c r="HK45"/>
  <c r="HM45"/>
  <c r="HN45"/>
  <c r="HO45"/>
  <c r="HO143" s="1"/>
  <c r="HP45"/>
  <c r="HP222" s="1"/>
  <c r="HQ45"/>
  <c r="HR45"/>
  <c r="HT45"/>
  <c r="HU45"/>
  <c r="HV45"/>
  <c r="HV143" s="1"/>
  <c r="HW45"/>
  <c r="HW222" s="1"/>
  <c r="HX45"/>
  <c r="HY45"/>
  <c r="IA45"/>
  <c r="IB45"/>
  <c r="IC45"/>
  <c r="IC143" s="1"/>
  <c r="ID45"/>
  <c r="ID222" s="1"/>
  <c r="IE45"/>
  <c r="IF45"/>
  <c r="IH45"/>
  <c r="II45"/>
  <c r="IJ45"/>
  <c r="IJ143" s="1"/>
  <c r="IK45"/>
  <c r="IK222" s="1"/>
  <c r="IL45"/>
  <c r="IM45"/>
  <c r="IO45"/>
  <c r="IP45"/>
  <c r="IQ45"/>
  <c r="IQ143" s="1"/>
  <c r="IR45"/>
  <c r="IR222" s="1"/>
  <c r="IS45"/>
  <c r="IT45"/>
  <c r="IV45"/>
  <c r="IW45"/>
  <c r="IX45"/>
  <c r="IX143" s="1"/>
  <c r="IY45"/>
  <c r="IY222" s="1"/>
  <c r="IZ45"/>
  <c r="JA45"/>
  <c r="JC45"/>
  <c r="JD45"/>
  <c r="JG45"/>
  <c r="JH45"/>
  <c r="JJ45"/>
  <c r="JK45"/>
  <c r="JL45"/>
  <c r="JL143" s="1"/>
  <c r="JM45"/>
  <c r="JM222" s="1"/>
  <c r="JN45"/>
  <c r="JO45"/>
  <c r="JQ45"/>
  <c r="JR45"/>
  <c r="JS45"/>
  <c r="JS143" s="1"/>
  <c r="JT45"/>
  <c r="JT222" s="1"/>
  <c r="JU45"/>
  <c r="JV45"/>
  <c r="JX45"/>
  <c r="JY45"/>
  <c r="JZ45"/>
  <c r="JZ143" s="1"/>
  <c r="KA45"/>
  <c r="KA222" s="1"/>
  <c r="KB45"/>
  <c r="KC45"/>
  <c r="KE45"/>
  <c r="KF45"/>
  <c r="KG45"/>
  <c r="KG143" s="1"/>
  <c r="KH45"/>
  <c r="KH222" s="1"/>
  <c r="KI45"/>
  <c r="KJ45"/>
  <c r="KL45"/>
  <c r="KM45"/>
  <c r="KN45"/>
  <c r="KN143" s="1"/>
  <c r="KO45"/>
  <c r="KO222" s="1"/>
  <c r="KP45"/>
  <c r="KQ45"/>
  <c r="KS45"/>
  <c r="KT45"/>
  <c r="KU45"/>
  <c r="KU143" s="1"/>
  <c r="KV45"/>
  <c r="KV222" s="1"/>
  <c r="KW45"/>
  <c r="KX45"/>
  <c r="KZ45"/>
  <c r="LA45"/>
  <c r="LB45"/>
  <c r="LB143" s="1"/>
  <c r="LC45"/>
  <c r="LC222" s="1"/>
  <c r="LD45"/>
  <c r="LE45"/>
  <c r="LN45"/>
  <c r="LO45"/>
  <c r="LP45"/>
  <c r="LI143" s="1"/>
  <c r="LQ45"/>
  <c r="LJ222" s="1"/>
  <c r="LR45"/>
  <c r="MB45"/>
  <c r="MC45"/>
  <c r="MD45"/>
  <c r="LP143" s="1"/>
  <c r="ME45"/>
  <c r="LQ222" s="1"/>
  <c r="MF45"/>
  <c r="MG45"/>
  <c r="MI45"/>
  <c r="MJ45"/>
  <c r="MM45"/>
  <c r="MP45"/>
  <c r="MQ45"/>
  <c r="MS45"/>
  <c r="ME222" s="1"/>
  <c r="MT45"/>
  <c r="MU45"/>
  <c r="MW45"/>
  <c r="MX45"/>
  <c r="MY45"/>
  <c r="MK143" s="1"/>
  <c r="MZ45"/>
  <c r="ML222" s="1"/>
  <c r="NA45"/>
  <c r="NB45"/>
  <c r="ND45"/>
  <c r="NE45"/>
  <c r="NF45"/>
  <c r="MR143" s="1"/>
  <c r="NG45"/>
  <c r="MS222" s="1"/>
  <c r="NH45"/>
  <c r="NI45"/>
  <c r="NK45"/>
  <c r="NL45"/>
  <c r="NM45"/>
  <c r="MY143" s="1"/>
  <c r="NN45"/>
  <c r="MZ222" s="1"/>
  <c r="NO45"/>
  <c r="NP45"/>
  <c r="NR45"/>
  <c r="NS45"/>
  <c r="NT45"/>
  <c r="NF143" s="1"/>
  <c r="NU45"/>
  <c r="NG222" s="1"/>
  <c r="NV45"/>
  <c r="NW45"/>
  <c r="NY45"/>
  <c r="NZ45"/>
  <c r="OA45"/>
  <c r="NM143" s="1"/>
  <c r="OB45"/>
  <c r="NN222" s="1"/>
  <c r="OC45"/>
  <c r="OD45"/>
  <c r="OF45"/>
  <c r="OG45"/>
  <c r="OH45"/>
  <c r="NT143" s="1"/>
  <c r="OI45"/>
  <c r="NU222" s="1"/>
  <c r="OJ45"/>
  <c r="OK45"/>
  <c r="OM45"/>
  <c r="ON45"/>
  <c r="OO45"/>
  <c r="OA143" s="1"/>
  <c r="OP45"/>
  <c r="OB222" s="1"/>
  <c r="OQ45"/>
  <c r="OT45"/>
  <c r="OU45"/>
  <c r="OV45"/>
  <c r="OH143" s="1"/>
  <c r="OW45"/>
  <c r="OI222" s="1"/>
  <c r="OX45"/>
  <c r="PA45"/>
  <c r="PB45"/>
  <c r="PC45"/>
  <c r="OO143" s="1"/>
  <c r="PD45"/>
  <c r="OP222" s="1"/>
  <c r="PE45"/>
  <c r="PF45"/>
  <c r="PH45"/>
  <c r="PI45"/>
  <c r="PJ45"/>
  <c r="OV143" s="1"/>
  <c r="PK45"/>
  <c r="OW222" s="1"/>
  <c r="PL45"/>
  <c r="PO45"/>
  <c r="PP45"/>
  <c r="PQ45"/>
  <c r="PC143" s="1"/>
  <c r="PR45"/>
  <c r="PD222" s="1"/>
  <c r="PS45"/>
  <c r="PT45"/>
  <c r="PV45"/>
  <c r="PW45"/>
  <c r="PX45"/>
  <c r="PJ143" s="1"/>
  <c r="PY45"/>
  <c r="PK222" s="1"/>
  <c r="PZ45"/>
  <c r="QA45"/>
  <c r="QC45"/>
  <c r="QD45"/>
  <c r="QE45"/>
  <c r="PQ143" s="1"/>
  <c r="QF45"/>
  <c r="PR222" s="1"/>
  <c r="QG45"/>
  <c r="QH45"/>
  <c r="QJ45"/>
  <c r="QK45"/>
  <c r="QL45"/>
  <c r="PX143" s="1"/>
  <c r="QM45"/>
  <c r="PY222" s="1"/>
  <c r="QN45"/>
  <c r="QO45"/>
  <c r="QQ45"/>
  <c r="QR45"/>
  <c r="QS45"/>
  <c r="QE143" s="1"/>
  <c r="QT45"/>
  <c r="QF222" s="1"/>
  <c r="QU45"/>
  <c r="QV45"/>
  <c r="F144"/>
  <c r="G223"/>
  <c r="M144"/>
  <c r="N223"/>
  <c r="T144"/>
  <c r="U223"/>
  <c r="AA144"/>
  <c r="AB223"/>
  <c r="AH144"/>
  <c r="AI223"/>
  <c r="AM46"/>
  <c r="AN46"/>
  <c r="AO144"/>
  <c r="AP223"/>
  <c r="AQ46"/>
  <c r="AV144"/>
  <c r="AW223"/>
  <c r="P27" i="4"/>
  <c r="BC144" i="2"/>
  <c r="BD223"/>
  <c r="BJ144"/>
  <c r="BK223"/>
  <c r="BQ144"/>
  <c r="BR223"/>
  <c r="BX144"/>
  <c r="BY223"/>
  <c r="T27" i="4"/>
  <c r="CE144" i="2"/>
  <c r="CF223"/>
  <c r="U27" i="4"/>
  <c r="CL144" i="2"/>
  <c r="CM223"/>
  <c r="CS144"/>
  <c r="CT223"/>
  <c r="CZ144"/>
  <c r="DA223"/>
  <c r="X27" i="4"/>
  <c r="DG144" i="2"/>
  <c r="DH223"/>
  <c r="DL46"/>
  <c r="DM46"/>
  <c r="DN46"/>
  <c r="DN144" s="1"/>
  <c r="DO46"/>
  <c r="DO223" s="1"/>
  <c r="DP46"/>
  <c r="DS46"/>
  <c r="DT46"/>
  <c r="DU46"/>
  <c r="DU144" s="1"/>
  <c r="DV46"/>
  <c r="DV223" s="1"/>
  <c r="DW46"/>
  <c r="DZ46"/>
  <c r="EA46"/>
  <c r="EB46"/>
  <c r="EB144" s="1"/>
  <c r="EC46"/>
  <c r="EC223" s="1"/>
  <c r="ED46"/>
  <c r="EE46"/>
  <c r="EG46"/>
  <c r="EH46"/>
  <c r="EI46"/>
  <c r="EI144" s="1"/>
  <c r="EJ46"/>
  <c r="EJ223" s="1"/>
  <c r="EK46"/>
  <c r="EL46"/>
  <c r="EN46"/>
  <c r="EO46"/>
  <c r="EP46"/>
  <c r="EP144" s="1"/>
  <c r="EQ46"/>
  <c r="EQ223" s="1"/>
  <c r="ER46"/>
  <c r="ES46"/>
  <c r="EU46"/>
  <c r="EV46"/>
  <c r="EW46"/>
  <c r="EW144" s="1"/>
  <c r="EX46"/>
  <c r="EX223" s="1"/>
  <c r="EY46"/>
  <c r="EZ46"/>
  <c r="FB46"/>
  <c r="FC46"/>
  <c r="FD46"/>
  <c r="FD144" s="1"/>
  <c r="FE46"/>
  <c r="FE223" s="1"/>
  <c r="FF46"/>
  <c r="FG46"/>
  <c r="FI46"/>
  <c r="FJ46"/>
  <c r="FK46"/>
  <c r="FK144" s="1"/>
  <c r="FL46"/>
  <c r="FL223" s="1"/>
  <c r="FM46"/>
  <c r="FN46"/>
  <c r="FP46"/>
  <c r="FQ46"/>
  <c r="FR46"/>
  <c r="FR144" s="1"/>
  <c r="FS46"/>
  <c r="FS223" s="1"/>
  <c r="FT46"/>
  <c r="FU46"/>
  <c r="FW46"/>
  <c r="FX46"/>
  <c r="FY46"/>
  <c r="FY144" s="1"/>
  <c r="FZ46"/>
  <c r="FZ223" s="1"/>
  <c r="GA46"/>
  <c r="GB46"/>
  <c r="GD46"/>
  <c r="GE46"/>
  <c r="GF46"/>
  <c r="GF144" s="1"/>
  <c r="GG46"/>
  <c r="GG223" s="1"/>
  <c r="GH46"/>
  <c r="GI46"/>
  <c r="GK46"/>
  <c r="GL46"/>
  <c r="GM46"/>
  <c r="GM144" s="1"/>
  <c r="GN46"/>
  <c r="GN223" s="1"/>
  <c r="GO46"/>
  <c r="GP46"/>
  <c r="GR46"/>
  <c r="GS46"/>
  <c r="GT46"/>
  <c r="GT144" s="1"/>
  <c r="GU46"/>
  <c r="GU223" s="1"/>
  <c r="GV46"/>
  <c r="GW46"/>
  <c r="GY46"/>
  <c r="GZ46"/>
  <c r="HA46"/>
  <c r="HA144" s="1"/>
  <c r="HB46"/>
  <c r="HB223" s="1"/>
  <c r="HC46"/>
  <c r="HD46"/>
  <c r="HF46"/>
  <c r="HG46"/>
  <c r="HH46"/>
  <c r="HH144" s="1"/>
  <c r="HI46"/>
  <c r="HI223" s="1"/>
  <c r="HJ46"/>
  <c r="HK46"/>
  <c r="HM46"/>
  <c r="HN46"/>
  <c r="HO46"/>
  <c r="HO144" s="1"/>
  <c r="HP46"/>
  <c r="HP223" s="1"/>
  <c r="HQ46"/>
  <c r="HR46"/>
  <c r="HT46"/>
  <c r="HU46"/>
  <c r="HV46"/>
  <c r="HV144" s="1"/>
  <c r="HW46"/>
  <c r="HW223" s="1"/>
  <c r="HX46"/>
  <c r="HY46"/>
  <c r="IA46"/>
  <c r="IB46"/>
  <c r="IC46"/>
  <c r="IC144" s="1"/>
  <c r="ID46"/>
  <c r="ID223" s="1"/>
  <c r="IE46"/>
  <c r="IF46"/>
  <c r="IH46"/>
  <c r="II46"/>
  <c r="IJ46"/>
  <c r="IJ144" s="1"/>
  <c r="IK46"/>
  <c r="IK223" s="1"/>
  <c r="IL46"/>
  <c r="IM46"/>
  <c r="IO46"/>
  <c r="IP46"/>
  <c r="IQ46"/>
  <c r="IQ144" s="1"/>
  <c r="IR46"/>
  <c r="IR223" s="1"/>
  <c r="IS46"/>
  <c r="IT46"/>
  <c r="IV46"/>
  <c r="IW46"/>
  <c r="IX46"/>
  <c r="IX144" s="1"/>
  <c r="IY46"/>
  <c r="IY223" s="1"/>
  <c r="IZ46"/>
  <c r="JA46"/>
  <c r="JC46"/>
  <c r="JD46"/>
  <c r="JG46"/>
  <c r="JH46"/>
  <c r="JJ46"/>
  <c r="JK46"/>
  <c r="JL46"/>
  <c r="JL144" s="1"/>
  <c r="JM46"/>
  <c r="JM223" s="1"/>
  <c r="JN46"/>
  <c r="JO46"/>
  <c r="JQ46"/>
  <c r="JR46"/>
  <c r="JS46"/>
  <c r="JS144" s="1"/>
  <c r="JT46"/>
  <c r="JT223" s="1"/>
  <c r="JU46"/>
  <c r="JV46"/>
  <c r="JX46"/>
  <c r="JY46"/>
  <c r="JZ46"/>
  <c r="JZ144" s="1"/>
  <c r="KA46"/>
  <c r="KA223" s="1"/>
  <c r="KB46"/>
  <c r="KC46"/>
  <c r="KE46"/>
  <c r="KF46"/>
  <c r="KG46"/>
  <c r="KG144" s="1"/>
  <c r="KH46"/>
  <c r="KH223" s="1"/>
  <c r="KI46"/>
  <c r="KJ46"/>
  <c r="KL46"/>
  <c r="KM46"/>
  <c r="KN46"/>
  <c r="KN144" s="1"/>
  <c r="KO46"/>
  <c r="KO223" s="1"/>
  <c r="KP46"/>
  <c r="KQ46"/>
  <c r="KS46"/>
  <c r="KT46"/>
  <c r="KU46"/>
  <c r="KU144" s="1"/>
  <c r="KV46"/>
  <c r="KV223" s="1"/>
  <c r="KW46"/>
  <c r="KX46"/>
  <c r="KZ46"/>
  <c r="LA46"/>
  <c r="LB46"/>
  <c r="LB144" s="1"/>
  <c r="LC46"/>
  <c r="LC223" s="1"/>
  <c r="LD46"/>
  <c r="LE46"/>
  <c r="LN46"/>
  <c r="LO46"/>
  <c r="LP46"/>
  <c r="LI144" s="1"/>
  <c r="LQ46"/>
  <c r="LJ223" s="1"/>
  <c r="LR46"/>
  <c r="LS46"/>
  <c r="MB46"/>
  <c r="MC46"/>
  <c r="MD46"/>
  <c r="LP144" s="1"/>
  <c r="ME46"/>
  <c r="LQ223" s="1"/>
  <c r="MF46"/>
  <c r="MG46"/>
  <c r="MI46"/>
  <c r="MJ46"/>
  <c r="MM46"/>
  <c r="MN46"/>
  <c r="MP46"/>
  <c r="MQ46"/>
  <c r="MS46"/>
  <c r="ME223" s="1"/>
  <c r="MT46"/>
  <c r="MU46"/>
  <c r="MW46"/>
  <c r="MX46"/>
  <c r="MY46"/>
  <c r="MK144" s="1"/>
  <c r="MZ46"/>
  <c r="ML223" s="1"/>
  <c r="NA46"/>
  <c r="NB46"/>
  <c r="ND46"/>
  <c r="NE46"/>
  <c r="NF46"/>
  <c r="MR144" s="1"/>
  <c r="NG46"/>
  <c r="MS223" s="1"/>
  <c r="NH46"/>
  <c r="NI46"/>
  <c r="NK46"/>
  <c r="NL46"/>
  <c r="NM46"/>
  <c r="MY144" s="1"/>
  <c r="NN46"/>
  <c r="MZ223" s="1"/>
  <c r="NO46"/>
  <c r="NP46"/>
  <c r="NR46"/>
  <c r="NS46"/>
  <c r="NT46"/>
  <c r="NF144" s="1"/>
  <c r="NU46"/>
  <c r="NG223" s="1"/>
  <c r="NV46"/>
  <c r="NW46"/>
  <c r="NY46"/>
  <c r="NZ46"/>
  <c r="OA46"/>
  <c r="NM144" s="1"/>
  <c r="OB46"/>
  <c r="NN223" s="1"/>
  <c r="OC46"/>
  <c r="OD46"/>
  <c r="OF46"/>
  <c r="OG46"/>
  <c r="OH46"/>
  <c r="NT144" s="1"/>
  <c r="OI46"/>
  <c r="NU223" s="1"/>
  <c r="OJ46"/>
  <c r="OK46"/>
  <c r="OM46"/>
  <c r="ON46"/>
  <c r="OO46"/>
  <c r="OA144" s="1"/>
  <c r="OP46"/>
  <c r="OB223" s="1"/>
  <c r="OQ46"/>
  <c r="OR46"/>
  <c r="OT46"/>
  <c r="OU46"/>
  <c r="OV46"/>
  <c r="OH144" s="1"/>
  <c r="OW46"/>
  <c r="OI223" s="1"/>
  <c r="OX46"/>
  <c r="OY46"/>
  <c r="PA46"/>
  <c r="PB46"/>
  <c r="PC46"/>
  <c r="OO144" s="1"/>
  <c r="PD46"/>
  <c r="OP223" s="1"/>
  <c r="PE46"/>
  <c r="PF46"/>
  <c r="PH46"/>
  <c r="PI46"/>
  <c r="PJ46"/>
  <c r="OV144" s="1"/>
  <c r="PK46"/>
  <c r="OW223" s="1"/>
  <c r="PL46"/>
  <c r="PM46"/>
  <c r="PO46"/>
  <c r="PP46"/>
  <c r="PQ46"/>
  <c r="PC144" s="1"/>
  <c r="PR46"/>
  <c r="PD223" s="1"/>
  <c r="PS46"/>
  <c r="PT46"/>
  <c r="PV46"/>
  <c r="PW46"/>
  <c r="PX46"/>
  <c r="PJ144" s="1"/>
  <c r="PY46"/>
  <c r="PK223" s="1"/>
  <c r="PZ46"/>
  <c r="QA46"/>
  <c r="QC46"/>
  <c r="QD46"/>
  <c r="QE46"/>
  <c r="PQ144" s="1"/>
  <c r="QF46"/>
  <c r="PR223" s="1"/>
  <c r="QG46"/>
  <c r="QH46"/>
  <c r="QJ46"/>
  <c r="QK46"/>
  <c r="QL46"/>
  <c r="PX144" s="1"/>
  <c r="QM46"/>
  <c r="PY223" s="1"/>
  <c r="QN46"/>
  <c r="QO46"/>
  <c r="QQ46"/>
  <c r="QR46"/>
  <c r="QS46"/>
  <c r="QE144" s="1"/>
  <c r="QT46"/>
  <c r="QF223" s="1"/>
  <c r="QU46"/>
  <c r="QV46"/>
  <c r="F145"/>
  <c r="G224"/>
  <c r="M145"/>
  <c r="N224"/>
  <c r="T145"/>
  <c r="U224"/>
  <c r="AA145"/>
  <c r="AB224"/>
  <c r="AH145"/>
  <c r="AI224"/>
  <c r="AM47"/>
  <c r="AN47"/>
  <c r="AO145"/>
  <c r="AP224"/>
  <c r="AQ47"/>
  <c r="AV145"/>
  <c r="AW224"/>
  <c r="BC145"/>
  <c r="BD224"/>
  <c r="BJ145"/>
  <c r="BK224"/>
  <c r="BQ145"/>
  <c r="BR224"/>
  <c r="S43" i="4"/>
  <c r="BX145" i="2"/>
  <c r="BY224"/>
  <c r="T43" i="4"/>
  <c r="CE145" i="2"/>
  <c r="CF224"/>
  <c r="U43" i="4"/>
  <c r="CL145" i="2"/>
  <c r="CM224"/>
  <c r="CS145"/>
  <c r="CT224"/>
  <c r="CZ145"/>
  <c r="DA224"/>
  <c r="X43" i="4"/>
  <c r="DG145" i="2"/>
  <c r="DH224"/>
  <c r="Y43" i="4"/>
  <c r="H43" s="1"/>
  <c r="DL47" i="2"/>
  <c r="DM47"/>
  <c r="DN47"/>
  <c r="DN145" s="1"/>
  <c r="DO47"/>
  <c r="DO224" s="1"/>
  <c r="DP47"/>
  <c r="DQ47"/>
  <c r="DS47"/>
  <c r="DT47"/>
  <c r="DU47"/>
  <c r="DU145" s="1"/>
  <c r="DV47"/>
  <c r="DV224" s="1"/>
  <c r="DW47"/>
  <c r="DX47"/>
  <c r="DZ47"/>
  <c r="EA47"/>
  <c r="EB47"/>
  <c r="EB145" s="1"/>
  <c r="EC47"/>
  <c r="EC224" s="1"/>
  <c r="ED47"/>
  <c r="EE47"/>
  <c r="EG47"/>
  <c r="EH47"/>
  <c r="EI47"/>
  <c r="EI145" s="1"/>
  <c r="EJ47"/>
  <c r="EJ224" s="1"/>
  <c r="EK47"/>
  <c r="EL47"/>
  <c r="EN47"/>
  <c r="EO47"/>
  <c r="EP47"/>
  <c r="EP145" s="1"/>
  <c r="EQ47"/>
  <c r="EQ224" s="1"/>
  <c r="ER47"/>
  <c r="ES47"/>
  <c r="EU47"/>
  <c r="EV47"/>
  <c r="EW47"/>
  <c r="EW145" s="1"/>
  <c r="EX47"/>
  <c r="EX224" s="1"/>
  <c r="EY47"/>
  <c r="EZ47"/>
  <c r="FB47"/>
  <c r="FC47"/>
  <c r="FD47"/>
  <c r="FD145" s="1"/>
  <c r="FE47"/>
  <c r="FE224" s="1"/>
  <c r="FF47"/>
  <c r="FG47"/>
  <c r="FI47"/>
  <c r="FJ47"/>
  <c r="FK47"/>
  <c r="FK145" s="1"/>
  <c r="FL47"/>
  <c r="FL224" s="1"/>
  <c r="FM47"/>
  <c r="FN47"/>
  <c r="FP47"/>
  <c r="FQ47"/>
  <c r="FR47"/>
  <c r="FR145" s="1"/>
  <c r="FS47"/>
  <c r="FS224" s="1"/>
  <c r="FT47"/>
  <c r="FU47"/>
  <c r="FW47"/>
  <c r="FX47"/>
  <c r="FY47"/>
  <c r="FY145" s="1"/>
  <c r="FZ47"/>
  <c r="FZ224" s="1"/>
  <c r="GA47"/>
  <c r="GB47"/>
  <c r="GD47"/>
  <c r="GE47"/>
  <c r="GF47"/>
  <c r="GF145" s="1"/>
  <c r="GG47"/>
  <c r="GG224" s="1"/>
  <c r="GH47"/>
  <c r="GI47"/>
  <c r="GK47"/>
  <c r="GL47"/>
  <c r="GM47"/>
  <c r="GM145" s="1"/>
  <c r="GN47"/>
  <c r="GN224" s="1"/>
  <c r="GO47"/>
  <c r="GP47"/>
  <c r="GR47"/>
  <c r="GS47"/>
  <c r="GT47"/>
  <c r="GT145" s="1"/>
  <c r="GU47"/>
  <c r="GU224" s="1"/>
  <c r="GV47"/>
  <c r="GW47"/>
  <c r="GY47"/>
  <c r="GZ47"/>
  <c r="HA47"/>
  <c r="HA145" s="1"/>
  <c r="HB47"/>
  <c r="HB224" s="1"/>
  <c r="HC47"/>
  <c r="HD47"/>
  <c r="HF47"/>
  <c r="HG47"/>
  <c r="HH47"/>
  <c r="HH145" s="1"/>
  <c r="HI47"/>
  <c r="HI224" s="1"/>
  <c r="HJ47"/>
  <c r="HK47"/>
  <c r="HM47"/>
  <c r="HN47"/>
  <c r="HO47"/>
  <c r="HO145" s="1"/>
  <c r="HP47"/>
  <c r="HP224" s="1"/>
  <c r="HQ47"/>
  <c r="HR47"/>
  <c r="HT47"/>
  <c r="HU47"/>
  <c r="HV47"/>
  <c r="HV145" s="1"/>
  <c r="HW47"/>
  <c r="HW224" s="1"/>
  <c r="HX47"/>
  <c r="HY47"/>
  <c r="IA47"/>
  <c r="IB47"/>
  <c r="IC47"/>
  <c r="IC145" s="1"/>
  <c r="ID47"/>
  <c r="ID224" s="1"/>
  <c r="IE47"/>
  <c r="IF47"/>
  <c r="IH47"/>
  <c r="II47"/>
  <c r="IJ47"/>
  <c r="IJ145" s="1"/>
  <c r="IK47"/>
  <c r="IK224" s="1"/>
  <c r="IL47"/>
  <c r="IM47"/>
  <c r="IO47"/>
  <c r="IP47"/>
  <c r="IQ47"/>
  <c r="IQ145" s="1"/>
  <c r="IR47"/>
  <c r="IR224" s="1"/>
  <c r="IS47"/>
  <c r="IT47"/>
  <c r="IV47"/>
  <c r="IW47"/>
  <c r="IX47"/>
  <c r="IX145" s="1"/>
  <c r="IY47"/>
  <c r="IY224" s="1"/>
  <c r="IZ47"/>
  <c r="JA47"/>
  <c r="JC47"/>
  <c r="JD47"/>
  <c r="JG47"/>
  <c r="JH47"/>
  <c r="JJ47"/>
  <c r="JK47"/>
  <c r="JL47"/>
  <c r="JL145" s="1"/>
  <c r="JM47"/>
  <c r="JM224" s="1"/>
  <c r="JN47"/>
  <c r="JO47"/>
  <c r="JQ47"/>
  <c r="JR47"/>
  <c r="JS47"/>
  <c r="JS145" s="1"/>
  <c r="JT47"/>
  <c r="JT224" s="1"/>
  <c r="JU47"/>
  <c r="JV47"/>
  <c r="JX47"/>
  <c r="JY47"/>
  <c r="JZ47"/>
  <c r="JZ145" s="1"/>
  <c r="KA47"/>
  <c r="KA224" s="1"/>
  <c r="KB47"/>
  <c r="KC47"/>
  <c r="KE47"/>
  <c r="KF47"/>
  <c r="KG47"/>
  <c r="KG145" s="1"/>
  <c r="KH47"/>
  <c r="KH224" s="1"/>
  <c r="KI47"/>
  <c r="KJ47"/>
  <c r="KL47"/>
  <c r="KM47"/>
  <c r="KN47"/>
  <c r="KN145" s="1"/>
  <c r="KO47"/>
  <c r="KO224" s="1"/>
  <c r="KP47"/>
  <c r="KQ47"/>
  <c r="KS47"/>
  <c r="KT47"/>
  <c r="KU47"/>
  <c r="KU145" s="1"/>
  <c r="KV47"/>
  <c r="KV224" s="1"/>
  <c r="KW47"/>
  <c r="KX47"/>
  <c r="KZ47"/>
  <c r="LA47"/>
  <c r="LB47"/>
  <c r="LB145" s="1"/>
  <c r="LC47"/>
  <c r="LC224" s="1"/>
  <c r="LD47"/>
  <c r="LE47"/>
  <c r="LN47"/>
  <c r="LO47"/>
  <c r="LP47"/>
  <c r="LI145" s="1"/>
  <c r="LQ47"/>
  <c r="LJ224" s="1"/>
  <c r="LR47"/>
  <c r="LS47"/>
  <c r="MB47"/>
  <c r="MC47"/>
  <c r="MD47"/>
  <c r="LP145" s="1"/>
  <c r="ME47"/>
  <c r="LQ224" s="1"/>
  <c r="MF47"/>
  <c r="MG47"/>
  <c r="MI47"/>
  <c r="MJ47"/>
  <c r="MM47"/>
  <c r="MN47"/>
  <c r="MP47"/>
  <c r="MQ47"/>
  <c r="MS47"/>
  <c r="ME224" s="1"/>
  <c r="MT47"/>
  <c r="MU47"/>
  <c r="MW47"/>
  <c r="MX47"/>
  <c r="MY47"/>
  <c r="MK145" s="1"/>
  <c r="MZ47"/>
  <c r="ML224" s="1"/>
  <c r="NA47"/>
  <c r="NB47"/>
  <c r="ND47"/>
  <c r="NE47"/>
  <c r="NF47"/>
  <c r="MR145" s="1"/>
  <c r="NG47"/>
  <c r="MS224" s="1"/>
  <c r="NH47"/>
  <c r="NI47"/>
  <c r="NK47"/>
  <c r="NL47"/>
  <c r="NM47"/>
  <c r="MY145" s="1"/>
  <c r="NN47"/>
  <c r="MZ224" s="1"/>
  <c r="NO47"/>
  <c r="NP47"/>
  <c r="NR47"/>
  <c r="NS47"/>
  <c r="NT47"/>
  <c r="NF145" s="1"/>
  <c r="NU47"/>
  <c r="NG224" s="1"/>
  <c r="NV47"/>
  <c r="NW47"/>
  <c r="NY47"/>
  <c r="NZ47"/>
  <c r="OA47"/>
  <c r="NM145" s="1"/>
  <c r="OB47"/>
  <c r="NN224" s="1"/>
  <c r="OC47"/>
  <c r="OD47"/>
  <c r="OF47"/>
  <c r="OG47"/>
  <c r="OH47"/>
  <c r="NT145" s="1"/>
  <c r="OI47"/>
  <c r="NU224" s="1"/>
  <c r="OJ47"/>
  <c r="OK47"/>
  <c r="OM47"/>
  <c r="ON47"/>
  <c r="OO47"/>
  <c r="OA145" s="1"/>
  <c r="OP47"/>
  <c r="OB224" s="1"/>
  <c r="OQ47"/>
  <c r="OR47"/>
  <c r="OT47"/>
  <c r="OU47"/>
  <c r="OV47"/>
  <c r="OH145" s="1"/>
  <c r="OW47"/>
  <c r="OI224" s="1"/>
  <c r="OX47"/>
  <c r="OY47"/>
  <c r="PA47"/>
  <c r="PB47"/>
  <c r="PC47"/>
  <c r="OO145" s="1"/>
  <c r="PD47"/>
  <c r="OP224" s="1"/>
  <c r="PE47"/>
  <c r="PF47"/>
  <c r="PH47"/>
  <c r="PI47"/>
  <c r="PJ47"/>
  <c r="OV145" s="1"/>
  <c r="PK47"/>
  <c r="OW224" s="1"/>
  <c r="PL47"/>
  <c r="PM47"/>
  <c r="PO47"/>
  <c r="PP47"/>
  <c r="PQ47"/>
  <c r="PC145" s="1"/>
  <c r="PR47"/>
  <c r="PD224" s="1"/>
  <c r="PS47"/>
  <c r="PT47"/>
  <c r="PV47"/>
  <c r="PW47"/>
  <c r="PX47"/>
  <c r="PJ145" s="1"/>
  <c r="PY47"/>
  <c r="PK224" s="1"/>
  <c r="PZ47"/>
  <c r="QA47"/>
  <c r="QC47"/>
  <c r="QD47"/>
  <c r="QE47"/>
  <c r="PQ145" s="1"/>
  <c r="QF47"/>
  <c r="PR224" s="1"/>
  <c r="QG47"/>
  <c r="QH47"/>
  <c r="QJ47"/>
  <c r="QK47"/>
  <c r="QL47"/>
  <c r="PX145" s="1"/>
  <c r="QM47"/>
  <c r="PY224" s="1"/>
  <c r="QN47"/>
  <c r="QO47"/>
  <c r="QQ47"/>
  <c r="QR47"/>
  <c r="QS47"/>
  <c r="QE145" s="1"/>
  <c r="QT47"/>
  <c r="QF224" s="1"/>
  <c r="QU47"/>
  <c r="QV47"/>
  <c r="F146"/>
  <c r="G225"/>
  <c r="M146"/>
  <c r="N225"/>
  <c r="T146"/>
  <c r="U225"/>
  <c r="AA146"/>
  <c r="AB225"/>
  <c r="AH146"/>
  <c r="AI225"/>
  <c r="AM48"/>
  <c r="AN48"/>
  <c r="AO146"/>
  <c r="AP225"/>
  <c r="AQ48"/>
  <c r="AV146"/>
  <c r="AW225"/>
  <c r="P17" i="4"/>
  <c r="BC146" i="2"/>
  <c r="BD225"/>
  <c r="BJ146"/>
  <c r="BK225"/>
  <c r="BQ146"/>
  <c r="BR225"/>
  <c r="BX146"/>
  <c r="BY225"/>
  <c r="CE146"/>
  <c r="CF225"/>
  <c r="CL146"/>
  <c r="CM225"/>
  <c r="CS146"/>
  <c r="CT225"/>
  <c r="CZ146"/>
  <c r="DA225"/>
  <c r="DG146"/>
  <c r="DH225"/>
  <c r="DL48"/>
  <c r="DM48"/>
  <c r="DN48"/>
  <c r="DN146" s="1"/>
  <c r="DO48"/>
  <c r="DO225" s="1"/>
  <c r="DP48"/>
  <c r="DS48"/>
  <c r="DT48"/>
  <c r="DU48"/>
  <c r="DU146" s="1"/>
  <c r="DV48"/>
  <c r="DV225" s="1"/>
  <c r="DW48"/>
  <c r="DZ48"/>
  <c r="EA48"/>
  <c r="EB48"/>
  <c r="EB146" s="1"/>
  <c r="EC48"/>
  <c r="EC225" s="1"/>
  <c r="ED48"/>
  <c r="EG48"/>
  <c r="EH48"/>
  <c r="EI48"/>
  <c r="EI146" s="1"/>
  <c r="EJ48"/>
  <c r="EJ225" s="1"/>
  <c r="EK48"/>
  <c r="EN48"/>
  <c r="EO48"/>
  <c r="EP48"/>
  <c r="EP146" s="1"/>
  <c r="EQ48"/>
  <c r="EQ225" s="1"/>
  <c r="ER48"/>
  <c r="EU48"/>
  <c r="EV48"/>
  <c r="EW48"/>
  <c r="EW146" s="1"/>
  <c r="EX48"/>
  <c r="EX225" s="1"/>
  <c r="EY48"/>
  <c r="FB48"/>
  <c r="FC48"/>
  <c r="FD48"/>
  <c r="FD146" s="1"/>
  <c r="FE48"/>
  <c r="FE225" s="1"/>
  <c r="FF48"/>
  <c r="FI48"/>
  <c r="FJ48"/>
  <c r="FK48"/>
  <c r="FK146" s="1"/>
  <c r="FL48"/>
  <c r="FL225" s="1"/>
  <c r="FM48"/>
  <c r="FP48"/>
  <c r="FQ48"/>
  <c r="FR48"/>
  <c r="FR146" s="1"/>
  <c r="FS48"/>
  <c r="FS225" s="1"/>
  <c r="FT48"/>
  <c r="FW48"/>
  <c r="FX48"/>
  <c r="FY48"/>
  <c r="FY146" s="1"/>
  <c r="FZ48"/>
  <c r="FZ225" s="1"/>
  <c r="GA48"/>
  <c r="GD48"/>
  <c r="GE48"/>
  <c r="GF48"/>
  <c r="GF146" s="1"/>
  <c r="GG48"/>
  <c r="GG225" s="1"/>
  <c r="GH48"/>
  <c r="GK48"/>
  <c r="GL48"/>
  <c r="GM48"/>
  <c r="GM146" s="1"/>
  <c r="GN48"/>
  <c r="GN225" s="1"/>
  <c r="GO48"/>
  <c r="GR48"/>
  <c r="GS48"/>
  <c r="GT48"/>
  <c r="GT146" s="1"/>
  <c r="GU48"/>
  <c r="GU225" s="1"/>
  <c r="GV48"/>
  <c r="GY48"/>
  <c r="GZ48"/>
  <c r="HA48"/>
  <c r="HA146" s="1"/>
  <c r="HB48"/>
  <c r="HB225" s="1"/>
  <c r="HC48"/>
  <c r="HF48"/>
  <c r="HG48"/>
  <c r="HH48"/>
  <c r="HH146" s="1"/>
  <c r="HI48"/>
  <c r="HI225" s="1"/>
  <c r="HJ48"/>
  <c r="HM48"/>
  <c r="HN48"/>
  <c r="HO48"/>
  <c r="HO146" s="1"/>
  <c r="HP48"/>
  <c r="HP225" s="1"/>
  <c r="HQ48"/>
  <c r="HT48"/>
  <c r="HU48"/>
  <c r="HV48"/>
  <c r="HV146" s="1"/>
  <c r="HW48"/>
  <c r="HW225" s="1"/>
  <c r="HX48"/>
  <c r="HY48"/>
  <c r="IA48"/>
  <c r="IB48"/>
  <c r="IC48"/>
  <c r="IC146" s="1"/>
  <c r="ID48"/>
  <c r="ID225" s="1"/>
  <c r="IE48"/>
  <c r="IH48"/>
  <c r="II48"/>
  <c r="IJ48"/>
  <c r="IJ146" s="1"/>
  <c r="IK48"/>
  <c r="IK225" s="1"/>
  <c r="IL48"/>
  <c r="IM48"/>
  <c r="IO48"/>
  <c r="IP48"/>
  <c r="IQ48"/>
  <c r="IQ146" s="1"/>
  <c r="IR48"/>
  <c r="IR225" s="1"/>
  <c r="IS48"/>
  <c r="IV48"/>
  <c r="IW48"/>
  <c r="IX48"/>
  <c r="IX146" s="1"/>
  <c r="IY48"/>
  <c r="IY225" s="1"/>
  <c r="IZ48"/>
  <c r="JC48"/>
  <c r="JD48"/>
  <c r="JG48"/>
  <c r="JJ48"/>
  <c r="JK48"/>
  <c r="JL48"/>
  <c r="JL146" s="1"/>
  <c r="JM48"/>
  <c r="JM225" s="1"/>
  <c r="JN48"/>
  <c r="JQ48"/>
  <c r="JR48"/>
  <c r="JS48"/>
  <c r="JS146" s="1"/>
  <c r="JT48"/>
  <c r="JT225" s="1"/>
  <c r="JU48"/>
  <c r="JX48"/>
  <c r="JY48"/>
  <c r="JZ48"/>
  <c r="JZ146" s="1"/>
  <c r="KA48"/>
  <c r="KA225" s="1"/>
  <c r="KB48"/>
  <c r="KC48"/>
  <c r="KE48"/>
  <c r="KF48"/>
  <c r="KG48"/>
  <c r="KG146" s="1"/>
  <c r="KH48"/>
  <c r="KH225" s="1"/>
  <c r="KI48"/>
  <c r="KJ48"/>
  <c r="KL48"/>
  <c r="KM48"/>
  <c r="KN48"/>
  <c r="KN146" s="1"/>
  <c r="KO48"/>
  <c r="KO225" s="1"/>
  <c r="KP48"/>
  <c r="KS48"/>
  <c r="KT48"/>
  <c r="KU48"/>
  <c r="KU146" s="1"/>
  <c r="KV48"/>
  <c r="KV225" s="1"/>
  <c r="KW48"/>
  <c r="KZ48"/>
  <c r="LA48"/>
  <c r="LB48"/>
  <c r="LB146" s="1"/>
  <c r="LC48"/>
  <c r="LC225" s="1"/>
  <c r="LD48"/>
  <c r="LN48"/>
  <c r="LO48"/>
  <c r="LP48"/>
  <c r="LI146" s="1"/>
  <c r="LQ48"/>
  <c r="LJ225" s="1"/>
  <c r="LR48"/>
  <c r="MB48"/>
  <c r="MC48"/>
  <c r="MD48"/>
  <c r="LP146" s="1"/>
  <c r="ME48"/>
  <c r="LQ225" s="1"/>
  <c r="MF48"/>
  <c r="MG48"/>
  <c r="MI48"/>
  <c r="MJ48"/>
  <c r="MM48"/>
  <c r="MP48"/>
  <c r="MQ48"/>
  <c r="MS48"/>
  <c r="ME225" s="1"/>
  <c r="MT48"/>
  <c r="MW48"/>
  <c r="MX48"/>
  <c r="MY48"/>
  <c r="MK146" s="1"/>
  <c r="MZ48"/>
  <c r="ML225" s="1"/>
  <c r="NA48"/>
  <c r="NB48"/>
  <c r="ND48"/>
  <c r="NE48"/>
  <c r="NF48"/>
  <c r="MR146" s="1"/>
  <c r="NG48"/>
  <c r="MS225" s="1"/>
  <c r="NH48"/>
  <c r="NK48"/>
  <c r="NL48"/>
  <c r="NM48"/>
  <c r="MY146" s="1"/>
  <c r="NN48"/>
  <c r="MZ225" s="1"/>
  <c r="NO48"/>
  <c r="NP48"/>
  <c r="NR48"/>
  <c r="NS48"/>
  <c r="NT48"/>
  <c r="NF146" s="1"/>
  <c r="NU48"/>
  <c r="NG225" s="1"/>
  <c r="NV48"/>
  <c r="NY48"/>
  <c r="NZ48"/>
  <c r="OA48"/>
  <c r="NM146" s="1"/>
  <c r="OB48"/>
  <c r="NN225" s="1"/>
  <c r="OC48"/>
  <c r="OD48"/>
  <c r="OF48"/>
  <c r="OG48"/>
  <c r="OH48"/>
  <c r="NT146" s="1"/>
  <c r="OI48"/>
  <c r="NU225" s="1"/>
  <c r="OJ48"/>
  <c r="OM48"/>
  <c r="ON48"/>
  <c r="OO48"/>
  <c r="OA146" s="1"/>
  <c r="OP48"/>
  <c r="OB225" s="1"/>
  <c r="OQ48"/>
  <c r="OT48"/>
  <c r="OU48"/>
  <c r="OV48"/>
  <c r="OH146" s="1"/>
  <c r="OW48"/>
  <c r="OI225" s="1"/>
  <c r="OX48"/>
  <c r="PA48"/>
  <c r="PB48"/>
  <c r="PC48"/>
  <c r="OO146" s="1"/>
  <c r="PD48"/>
  <c r="OP225" s="1"/>
  <c r="PE48"/>
  <c r="PF48"/>
  <c r="PH48"/>
  <c r="PI48"/>
  <c r="PJ48"/>
  <c r="OV146" s="1"/>
  <c r="PK48"/>
  <c r="OW225" s="1"/>
  <c r="PL48"/>
  <c r="PO48"/>
  <c r="PP48"/>
  <c r="PQ48"/>
  <c r="PC146" s="1"/>
  <c r="PR48"/>
  <c r="PD225" s="1"/>
  <c r="PS48"/>
  <c r="PT48"/>
  <c r="PV48"/>
  <c r="PW48"/>
  <c r="PX48"/>
  <c r="PJ146" s="1"/>
  <c r="PY48"/>
  <c r="PK225" s="1"/>
  <c r="PZ48"/>
  <c r="QC48"/>
  <c r="QD48"/>
  <c r="QE48"/>
  <c r="PQ146" s="1"/>
  <c r="QF48"/>
  <c r="PR225" s="1"/>
  <c r="QG48"/>
  <c r="QJ48"/>
  <c r="QK48"/>
  <c r="QL48"/>
  <c r="PX146" s="1"/>
  <c r="QM48"/>
  <c r="PY225" s="1"/>
  <c r="QN48"/>
  <c r="QO48"/>
  <c r="QQ48"/>
  <c r="QR48"/>
  <c r="QS48"/>
  <c r="QE146" s="1"/>
  <c r="QT48"/>
  <c r="QF225" s="1"/>
  <c r="QU48"/>
  <c r="QV48"/>
  <c r="F147"/>
  <c r="G226"/>
  <c r="M147"/>
  <c r="N226"/>
  <c r="T147"/>
  <c r="U226"/>
  <c r="AA147"/>
  <c r="AB226"/>
  <c r="AH147"/>
  <c r="AI226"/>
  <c r="AM49"/>
  <c r="AN49"/>
  <c r="AO147"/>
  <c r="AP226"/>
  <c r="AQ49"/>
  <c r="AV147"/>
  <c r="AW226"/>
  <c r="BC147"/>
  <c r="BD226"/>
  <c r="BJ147"/>
  <c r="BK226"/>
  <c r="BQ147"/>
  <c r="BR226"/>
  <c r="BX147"/>
  <c r="BY226"/>
  <c r="T70" i="4"/>
  <c r="CE147" i="2"/>
  <c r="CF226"/>
  <c r="CL147"/>
  <c r="CM226"/>
  <c r="CS147"/>
  <c r="CT226"/>
  <c r="CZ147"/>
  <c r="DA226"/>
  <c r="X70" i="4"/>
  <c r="DG147" i="2"/>
  <c r="DH226"/>
  <c r="Y70" i="4"/>
  <c r="H70" s="1"/>
  <c r="DL49" i="2"/>
  <c r="DM49"/>
  <c r="DN49"/>
  <c r="DN147" s="1"/>
  <c r="DO49"/>
  <c r="DO226" s="1"/>
  <c r="DP49"/>
  <c r="DQ49"/>
  <c r="DS49"/>
  <c r="DT49"/>
  <c r="DU49"/>
  <c r="DU147" s="1"/>
  <c r="DV49"/>
  <c r="DV226" s="1"/>
  <c r="DW49"/>
  <c r="DX49"/>
  <c r="DZ49"/>
  <c r="EA49"/>
  <c r="EB49"/>
  <c r="EB147" s="1"/>
  <c r="EC49"/>
  <c r="EC226" s="1"/>
  <c r="ED49"/>
  <c r="EE49"/>
  <c r="EG49"/>
  <c r="EH49"/>
  <c r="EI49"/>
  <c r="EI147" s="1"/>
  <c r="EJ49"/>
  <c r="EJ226" s="1"/>
  <c r="EK49"/>
  <c r="EL49"/>
  <c r="EN49"/>
  <c r="EO49"/>
  <c r="EP49"/>
  <c r="EP147" s="1"/>
  <c r="EQ49"/>
  <c r="EQ226" s="1"/>
  <c r="ER49"/>
  <c r="ES49"/>
  <c r="EU49"/>
  <c r="EV49"/>
  <c r="EW49"/>
  <c r="EW147" s="1"/>
  <c r="EX49"/>
  <c r="EX226" s="1"/>
  <c r="EY49"/>
  <c r="EZ49"/>
  <c r="FB49"/>
  <c r="FC49"/>
  <c r="FD49"/>
  <c r="FD147" s="1"/>
  <c r="FE49"/>
  <c r="FE226" s="1"/>
  <c r="FF49"/>
  <c r="FG49"/>
  <c r="FI49"/>
  <c r="FJ49"/>
  <c r="FK49"/>
  <c r="FK147" s="1"/>
  <c r="FL49"/>
  <c r="FL226" s="1"/>
  <c r="FM49"/>
  <c r="FN49"/>
  <c r="FP49"/>
  <c r="FQ49"/>
  <c r="FR49"/>
  <c r="FR147" s="1"/>
  <c r="FS49"/>
  <c r="FS226" s="1"/>
  <c r="FT49"/>
  <c r="FU49"/>
  <c r="FW49"/>
  <c r="FX49"/>
  <c r="FY49"/>
  <c r="FY147" s="1"/>
  <c r="FZ49"/>
  <c r="FZ226" s="1"/>
  <c r="GA49"/>
  <c r="GB49"/>
  <c r="GD49"/>
  <c r="GE49"/>
  <c r="GF49"/>
  <c r="GF147" s="1"/>
  <c r="GG49"/>
  <c r="GG226" s="1"/>
  <c r="GH49"/>
  <c r="GI49"/>
  <c r="GK49"/>
  <c r="GL49"/>
  <c r="GM49"/>
  <c r="GM147" s="1"/>
  <c r="GN49"/>
  <c r="GN226" s="1"/>
  <c r="GO49"/>
  <c r="GP49"/>
  <c r="GR49"/>
  <c r="GS49"/>
  <c r="GT49"/>
  <c r="GT147" s="1"/>
  <c r="GU49"/>
  <c r="GU226" s="1"/>
  <c r="GV49"/>
  <c r="GW49"/>
  <c r="GY49"/>
  <c r="GZ49"/>
  <c r="HA49"/>
  <c r="HA147" s="1"/>
  <c r="HB49"/>
  <c r="HB226" s="1"/>
  <c r="HC49"/>
  <c r="HD49"/>
  <c r="HF49"/>
  <c r="HG49"/>
  <c r="HH49"/>
  <c r="HH147" s="1"/>
  <c r="HI49"/>
  <c r="HI226" s="1"/>
  <c r="HJ49"/>
  <c r="HK49"/>
  <c r="HM49"/>
  <c r="HN49"/>
  <c r="HO49"/>
  <c r="HO147" s="1"/>
  <c r="HP49"/>
  <c r="HP226" s="1"/>
  <c r="HQ49"/>
  <c r="HR49"/>
  <c r="HT49"/>
  <c r="HU49"/>
  <c r="HV49"/>
  <c r="HV147" s="1"/>
  <c r="HW49"/>
  <c r="HW226" s="1"/>
  <c r="HX49"/>
  <c r="HY49"/>
  <c r="IA49"/>
  <c r="IB49"/>
  <c r="IC49"/>
  <c r="IC147" s="1"/>
  <c r="ID49"/>
  <c r="ID226" s="1"/>
  <c r="IE49"/>
  <c r="IF49"/>
  <c r="IH49"/>
  <c r="II49"/>
  <c r="IJ49"/>
  <c r="IJ147" s="1"/>
  <c r="IK49"/>
  <c r="IK226" s="1"/>
  <c r="IL49"/>
  <c r="IM49"/>
  <c r="IO49"/>
  <c r="IP49"/>
  <c r="IQ49"/>
  <c r="IQ147" s="1"/>
  <c r="IR49"/>
  <c r="IR226" s="1"/>
  <c r="IS49"/>
  <c r="IT49"/>
  <c r="IV49"/>
  <c r="IW49"/>
  <c r="IX49"/>
  <c r="IX147" s="1"/>
  <c r="IY49"/>
  <c r="IY226" s="1"/>
  <c r="IZ49"/>
  <c r="JA49"/>
  <c r="JC49"/>
  <c r="JD49"/>
  <c r="JG49"/>
  <c r="JH49"/>
  <c r="JJ49"/>
  <c r="JK49"/>
  <c r="JL49"/>
  <c r="JL147" s="1"/>
  <c r="JM49"/>
  <c r="JM226" s="1"/>
  <c r="JN49"/>
  <c r="JO49"/>
  <c r="JQ49"/>
  <c r="JR49"/>
  <c r="JS49"/>
  <c r="JS147" s="1"/>
  <c r="JT49"/>
  <c r="JT226" s="1"/>
  <c r="JU49"/>
  <c r="JV49"/>
  <c r="JX49"/>
  <c r="JY49"/>
  <c r="JZ49"/>
  <c r="JZ147" s="1"/>
  <c r="KA49"/>
  <c r="KA226" s="1"/>
  <c r="KB49"/>
  <c r="KC49"/>
  <c r="KE49"/>
  <c r="KF49"/>
  <c r="KG49"/>
  <c r="KG147" s="1"/>
  <c r="KH49"/>
  <c r="KH226" s="1"/>
  <c r="KI49"/>
  <c r="KJ49"/>
  <c r="KL49"/>
  <c r="KM49"/>
  <c r="KN49"/>
  <c r="KN147" s="1"/>
  <c r="KO49"/>
  <c r="KO226" s="1"/>
  <c r="KP49"/>
  <c r="KQ49"/>
  <c r="KS49"/>
  <c r="KT49"/>
  <c r="KU49"/>
  <c r="KU147" s="1"/>
  <c r="KV49"/>
  <c r="KV226" s="1"/>
  <c r="KW49"/>
  <c r="KX49"/>
  <c r="KZ49"/>
  <c r="LA49"/>
  <c r="LB49"/>
  <c r="LB147" s="1"/>
  <c r="LC49"/>
  <c r="LC226" s="1"/>
  <c r="LD49"/>
  <c r="LE49"/>
  <c r="LN49"/>
  <c r="LO49"/>
  <c r="LP49"/>
  <c r="LI147" s="1"/>
  <c r="LQ49"/>
  <c r="LJ226" s="1"/>
  <c r="LR49"/>
  <c r="LS49"/>
  <c r="MB49"/>
  <c r="MC49"/>
  <c r="MD49"/>
  <c r="LP147" s="1"/>
  <c r="ME49"/>
  <c r="LQ226" s="1"/>
  <c r="MF49"/>
  <c r="MG49"/>
  <c r="MI49"/>
  <c r="MJ49"/>
  <c r="MM49"/>
  <c r="MN49"/>
  <c r="MP49"/>
  <c r="MQ49"/>
  <c r="MS49"/>
  <c r="ME226" s="1"/>
  <c r="MT49"/>
  <c r="MU49"/>
  <c r="MW49"/>
  <c r="MX49"/>
  <c r="MY49"/>
  <c r="MK147" s="1"/>
  <c r="MZ49"/>
  <c r="ML226" s="1"/>
  <c r="NA49"/>
  <c r="NB49"/>
  <c r="ND49"/>
  <c r="NE49"/>
  <c r="NF49"/>
  <c r="MR147" s="1"/>
  <c r="NG49"/>
  <c r="MS226" s="1"/>
  <c r="NH49"/>
  <c r="NI49"/>
  <c r="NK49"/>
  <c r="NL49"/>
  <c r="NM49"/>
  <c r="MY147" s="1"/>
  <c r="NN49"/>
  <c r="MZ226" s="1"/>
  <c r="NO49"/>
  <c r="NP49"/>
  <c r="NR49"/>
  <c r="NS49"/>
  <c r="NT49"/>
  <c r="NF147" s="1"/>
  <c r="NU49"/>
  <c r="NG226" s="1"/>
  <c r="NV49"/>
  <c r="NW49"/>
  <c r="NY49"/>
  <c r="NZ49"/>
  <c r="OA49"/>
  <c r="NM147" s="1"/>
  <c r="OB49"/>
  <c r="NN226" s="1"/>
  <c r="OC49"/>
  <c r="OD49"/>
  <c r="OF49"/>
  <c r="OG49"/>
  <c r="OH49"/>
  <c r="NT147" s="1"/>
  <c r="OI49"/>
  <c r="NU226" s="1"/>
  <c r="OJ49"/>
  <c r="OK49"/>
  <c r="OM49"/>
  <c r="ON49"/>
  <c r="OO49"/>
  <c r="OA147" s="1"/>
  <c r="OP49"/>
  <c r="OB226" s="1"/>
  <c r="OQ49"/>
  <c r="OR49"/>
  <c r="OT49"/>
  <c r="OU49"/>
  <c r="OV49"/>
  <c r="OH147" s="1"/>
  <c r="OW49"/>
  <c r="OI226" s="1"/>
  <c r="OX49"/>
  <c r="OY49"/>
  <c r="PA49"/>
  <c r="PB49"/>
  <c r="PC49"/>
  <c r="OO147" s="1"/>
  <c r="PD49"/>
  <c r="OP226" s="1"/>
  <c r="PE49"/>
  <c r="PF49"/>
  <c r="PH49"/>
  <c r="PI49"/>
  <c r="PJ49"/>
  <c r="OV147" s="1"/>
  <c r="PK49"/>
  <c r="OW226" s="1"/>
  <c r="PL49"/>
  <c r="PM49"/>
  <c r="PO49"/>
  <c r="PP49"/>
  <c r="PQ49"/>
  <c r="PC147" s="1"/>
  <c r="PR49"/>
  <c r="PD226" s="1"/>
  <c r="PS49"/>
  <c r="PT49"/>
  <c r="PV49"/>
  <c r="PW49"/>
  <c r="PX49"/>
  <c r="PJ147" s="1"/>
  <c r="PY49"/>
  <c r="PK226" s="1"/>
  <c r="PZ49"/>
  <c r="QA49"/>
  <c r="QC49"/>
  <c r="QD49"/>
  <c r="QE49"/>
  <c r="PQ147" s="1"/>
  <c r="QF49"/>
  <c r="PR226" s="1"/>
  <c r="QG49"/>
  <c r="QH49"/>
  <c r="QJ49"/>
  <c r="QK49"/>
  <c r="QL49"/>
  <c r="PX147" s="1"/>
  <c r="QM49"/>
  <c r="PY226" s="1"/>
  <c r="QN49"/>
  <c r="QO49"/>
  <c r="QQ49"/>
  <c r="QR49"/>
  <c r="QS49"/>
  <c r="QE147" s="1"/>
  <c r="QT49"/>
  <c r="QF226" s="1"/>
  <c r="QU49"/>
  <c r="QV49"/>
  <c r="F148"/>
  <c r="G227"/>
  <c r="M148"/>
  <c r="N227"/>
  <c r="T148"/>
  <c r="U227"/>
  <c r="AA148"/>
  <c r="AB227"/>
  <c r="AH148"/>
  <c r="AI227"/>
  <c r="AM50"/>
  <c r="AN50"/>
  <c r="AO148"/>
  <c r="AP227"/>
  <c r="AQ50"/>
  <c r="AV148"/>
  <c r="AW227"/>
  <c r="BC148"/>
  <c r="BD227"/>
  <c r="BJ148"/>
  <c r="BK227"/>
  <c r="BQ148"/>
  <c r="BR227"/>
  <c r="BX148"/>
  <c r="BY227"/>
  <c r="T20" i="4"/>
  <c r="CE148" i="2"/>
  <c r="CF227"/>
  <c r="CL148"/>
  <c r="CM227"/>
  <c r="CS148"/>
  <c r="CT227"/>
  <c r="CZ148"/>
  <c r="DA227"/>
  <c r="X20" i="4"/>
  <c r="DG148" i="2"/>
  <c r="DH227"/>
  <c r="DL50"/>
  <c r="DM50"/>
  <c r="DN50"/>
  <c r="DN148" s="1"/>
  <c r="DO50"/>
  <c r="DO227" s="1"/>
  <c r="DP50"/>
  <c r="DS50"/>
  <c r="DT50"/>
  <c r="DU50"/>
  <c r="DU148" s="1"/>
  <c r="DV50"/>
  <c r="DV227" s="1"/>
  <c r="DW50"/>
  <c r="DZ50"/>
  <c r="EA50"/>
  <c r="EB50"/>
  <c r="EB148" s="1"/>
  <c r="EC50"/>
  <c r="EC227" s="1"/>
  <c r="ED50"/>
  <c r="EE50"/>
  <c r="EG50"/>
  <c r="EH50"/>
  <c r="EI50"/>
  <c r="EI148" s="1"/>
  <c r="EJ50"/>
  <c r="EJ227" s="1"/>
  <c r="EK50"/>
  <c r="EN50"/>
  <c r="EO50"/>
  <c r="EP50"/>
  <c r="EP148" s="1"/>
  <c r="EQ50"/>
  <c r="EQ227" s="1"/>
  <c r="ER50"/>
  <c r="ES50"/>
  <c r="EU50"/>
  <c r="EV50"/>
  <c r="EW50"/>
  <c r="EW148" s="1"/>
  <c r="EX50"/>
  <c r="EX227" s="1"/>
  <c r="EY50"/>
  <c r="FB50"/>
  <c r="FC50"/>
  <c r="FD50"/>
  <c r="FD148" s="1"/>
  <c r="FE50"/>
  <c r="FE227" s="1"/>
  <c r="FF50"/>
  <c r="FI50"/>
  <c r="FJ50"/>
  <c r="FK50"/>
  <c r="FK148" s="1"/>
  <c r="FL50"/>
  <c r="FL227" s="1"/>
  <c r="FM50"/>
  <c r="FN50"/>
  <c r="FP50"/>
  <c r="FQ50"/>
  <c r="FR50"/>
  <c r="FR148" s="1"/>
  <c r="FS50"/>
  <c r="FS227" s="1"/>
  <c r="FT50"/>
  <c r="FW50"/>
  <c r="FX50"/>
  <c r="FY50"/>
  <c r="FY148" s="1"/>
  <c r="FZ50"/>
  <c r="FZ227" s="1"/>
  <c r="GA50"/>
  <c r="GD50"/>
  <c r="GE50"/>
  <c r="GF50"/>
  <c r="GF148" s="1"/>
  <c r="GG50"/>
  <c r="GG227" s="1"/>
  <c r="GH50"/>
  <c r="GK50"/>
  <c r="GL50"/>
  <c r="GM50"/>
  <c r="GM148" s="1"/>
  <c r="GN50"/>
  <c r="GN227" s="1"/>
  <c r="GO50"/>
  <c r="GR50"/>
  <c r="GS50"/>
  <c r="GT50"/>
  <c r="GT148" s="1"/>
  <c r="GU50"/>
  <c r="GU227" s="1"/>
  <c r="GV50"/>
  <c r="GY50"/>
  <c r="GZ50"/>
  <c r="HA50"/>
  <c r="HA148" s="1"/>
  <c r="HB50"/>
  <c r="HB227" s="1"/>
  <c r="HC50"/>
  <c r="HF50"/>
  <c r="HG50"/>
  <c r="HH50"/>
  <c r="HH148" s="1"/>
  <c r="HI50"/>
  <c r="HI227" s="1"/>
  <c r="HJ50"/>
  <c r="HK50"/>
  <c r="HM50"/>
  <c r="HN50"/>
  <c r="HO50"/>
  <c r="HO148" s="1"/>
  <c r="HP50"/>
  <c r="HP227" s="1"/>
  <c r="HQ50"/>
  <c r="HT50"/>
  <c r="HU50"/>
  <c r="HV50"/>
  <c r="HV148" s="1"/>
  <c r="HW50"/>
  <c r="HW227" s="1"/>
  <c r="HX50"/>
  <c r="HY50"/>
  <c r="IA50"/>
  <c r="IB50"/>
  <c r="IC50"/>
  <c r="IC148" s="1"/>
  <c r="ID50"/>
  <c r="ID227" s="1"/>
  <c r="IE50"/>
  <c r="IF50"/>
  <c r="IH50"/>
  <c r="II50"/>
  <c r="IJ50"/>
  <c r="IJ148" s="1"/>
  <c r="IK50"/>
  <c r="IK227" s="1"/>
  <c r="IL50"/>
  <c r="IM50"/>
  <c r="IO50"/>
  <c r="IP50"/>
  <c r="IQ50"/>
  <c r="IQ148" s="1"/>
  <c r="IR50"/>
  <c r="IR227" s="1"/>
  <c r="IS50"/>
  <c r="IT50"/>
  <c r="IV50"/>
  <c r="IW50"/>
  <c r="IX50"/>
  <c r="IX148" s="1"/>
  <c r="IY50"/>
  <c r="IY227" s="1"/>
  <c r="IZ50"/>
  <c r="JC50"/>
  <c r="JD50"/>
  <c r="JG50"/>
  <c r="JJ50"/>
  <c r="JK50"/>
  <c r="JL50"/>
  <c r="JL148" s="1"/>
  <c r="JM50"/>
  <c r="JM227" s="1"/>
  <c r="JN50"/>
  <c r="JO50"/>
  <c r="JQ50"/>
  <c r="JR50"/>
  <c r="JS50"/>
  <c r="JS148" s="1"/>
  <c r="JT50"/>
  <c r="JT227" s="1"/>
  <c r="JU50"/>
  <c r="JV50"/>
  <c r="JX50"/>
  <c r="JY50"/>
  <c r="JZ50"/>
  <c r="JZ148" s="1"/>
  <c r="KA50"/>
  <c r="KA227" s="1"/>
  <c r="KB50"/>
  <c r="KC50"/>
  <c r="KE50"/>
  <c r="KF50"/>
  <c r="KG50"/>
  <c r="KG148" s="1"/>
  <c r="KH50"/>
  <c r="KH227" s="1"/>
  <c r="KI50"/>
  <c r="KJ50"/>
  <c r="KL50"/>
  <c r="KM50"/>
  <c r="KN50"/>
  <c r="KN148" s="1"/>
  <c r="KO50"/>
  <c r="KO227" s="1"/>
  <c r="KP50"/>
  <c r="KQ50"/>
  <c r="KS50"/>
  <c r="KT50"/>
  <c r="KU50"/>
  <c r="KU148" s="1"/>
  <c r="KV50"/>
  <c r="KV227" s="1"/>
  <c r="KW50"/>
  <c r="KX50"/>
  <c r="KZ50"/>
  <c r="LA50"/>
  <c r="LB50"/>
  <c r="LB148" s="1"/>
  <c r="LC50"/>
  <c r="LC227" s="1"/>
  <c r="LD50"/>
  <c r="LE50"/>
  <c r="LN50"/>
  <c r="LO50"/>
  <c r="LP50"/>
  <c r="LI148" s="1"/>
  <c r="LQ50"/>
  <c r="LJ227" s="1"/>
  <c r="LR50"/>
  <c r="LS50"/>
  <c r="MB50"/>
  <c r="MC50"/>
  <c r="MD50"/>
  <c r="LP148" s="1"/>
  <c r="ME50"/>
  <c r="LQ227" s="1"/>
  <c r="MF50"/>
  <c r="MG50"/>
  <c r="MI50"/>
  <c r="MJ50"/>
  <c r="MM50"/>
  <c r="MN50"/>
  <c r="MP50"/>
  <c r="MQ50"/>
  <c r="MS50"/>
  <c r="ME227" s="1"/>
  <c r="MT50"/>
  <c r="MU50"/>
  <c r="MW50"/>
  <c r="MX50"/>
  <c r="MY50"/>
  <c r="MK148" s="1"/>
  <c r="MZ50"/>
  <c r="ML227" s="1"/>
  <c r="NA50"/>
  <c r="NB50"/>
  <c r="ND50"/>
  <c r="NE50"/>
  <c r="NF50"/>
  <c r="MR148" s="1"/>
  <c r="NG50"/>
  <c r="MS227" s="1"/>
  <c r="NH50"/>
  <c r="NI50"/>
  <c r="NK50"/>
  <c r="NL50"/>
  <c r="NM50"/>
  <c r="MY148" s="1"/>
  <c r="NN50"/>
  <c r="MZ227" s="1"/>
  <c r="NO50"/>
  <c r="NP50"/>
  <c r="NR50"/>
  <c r="NS50"/>
  <c r="NT50"/>
  <c r="NF148" s="1"/>
  <c r="NU50"/>
  <c r="NG227" s="1"/>
  <c r="NV50"/>
  <c r="NW50"/>
  <c r="NY50"/>
  <c r="NZ50"/>
  <c r="OA50"/>
  <c r="NM148" s="1"/>
  <c r="OB50"/>
  <c r="NN227" s="1"/>
  <c r="OC50"/>
  <c r="OD50"/>
  <c r="OF50"/>
  <c r="OG50"/>
  <c r="OH50"/>
  <c r="NT148" s="1"/>
  <c r="OI50"/>
  <c r="NU227" s="1"/>
  <c r="OJ50"/>
  <c r="OK50"/>
  <c r="OM50"/>
  <c r="ON50"/>
  <c r="OO50"/>
  <c r="OA148" s="1"/>
  <c r="OP50"/>
  <c r="OB227" s="1"/>
  <c r="OQ50"/>
  <c r="OR50"/>
  <c r="OT50"/>
  <c r="OU50"/>
  <c r="OV50"/>
  <c r="OH148" s="1"/>
  <c r="OW50"/>
  <c r="OI227" s="1"/>
  <c r="OX50"/>
  <c r="OY50"/>
  <c r="PA50"/>
  <c r="PB50"/>
  <c r="PC50"/>
  <c r="OO148" s="1"/>
  <c r="PD50"/>
  <c r="OP227" s="1"/>
  <c r="PE50"/>
  <c r="PF50"/>
  <c r="PH50"/>
  <c r="PI50"/>
  <c r="PJ50"/>
  <c r="OV148" s="1"/>
  <c r="PK50"/>
  <c r="OW227" s="1"/>
  <c r="PL50"/>
  <c r="PM50"/>
  <c r="PO50"/>
  <c r="PP50"/>
  <c r="PQ50"/>
  <c r="PC148" s="1"/>
  <c r="PR50"/>
  <c r="PD227" s="1"/>
  <c r="PS50"/>
  <c r="PT50"/>
  <c r="PV50"/>
  <c r="PW50"/>
  <c r="PX50"/>
  <c r="PJ148" s="1"/>
  <c r="PY50"/>
  <c r="PK227" s="1"/>
  <c r="PZ50"/>
  <c r="QA50"/>
  <c r="QC50"/>
  <c r="QD50"/>
  <c r="QE50"/>
  <c r="PQ148" s="1"/>
  <c r="QF50"/>
  <c r="PR227" s="1"/>
  <c r="QG50"/>
  <c r="QH50"/>
  <c r="QJ50"/>
  <c r="QK50"/>
  <c r="QL50"/>
  <c r="PX148" s="1"/>
  <c r="QM50"/>
  <c r="PY227" s="1"/>
  <c r="QN50"/>
  <c r="QO50"/>
  <c r="QQ50"/>
  <c r="QR50"/>
  <c r="QS50"/>
  <c r="QE148" s="1"/>
  <c r="QT50"/>
  <c r="QF227" s="1"/>
  <c r="QU50"/>
  <c r="QV50"/>
  <c r="F149"/>
  <c r="G228"/>
  <c r="M149"/>
  <c r="N228"/>
  <c r="T149"/>
  <c r="U228"/>
  <c r="AA149"/>
  <c r="AB228"/>
  <c r="AH149"/>
  <c r="AI228"/>
  <c r="AM51"/>
  <c r="AN51"/>
  <c r="AO149"/>
  <c r="AP228"/>
  <c r="AQ51"/>
  <c r="AV149"/>
  <c r="AW228"/>
  <c r="BC149"/>
  <c r="BD228"/>
  <c r="BJ149"/>
  <c r="BK228"/>
  <c r="BQ149"/>
  <c r="BR228"/>
  <c r="BX149"/>
  <c r="BY228"/>
  <c r="T72" i="4"/>
  <c r="CE149" i="2"/>
  <c r="CF228"/>
  <c r="U72" i="4"/>
  <c r="CL149" i="2"/>
  <c r="CM228"/>
  <c r="CS149"/>
  <c r="CT228"/>
  <c r="CZ149"/>
  <c r="DA228"/>
  <c r="X72" i="4"/>
  <c r="DG149" i="2"/>
  <c r="DH228"/>
  <c r="Y72" i="4"/>
  <c r="H72" s="1"/>
  <c r="DL51" i="2"/>
  <c r="DM51"/>
  <c r="DN51"/>
  <c r="DN149" s="1"/>
  <c r="DO51"/>
  <c r="DO228" s="1"/>
  <c r="DP51"/>
  <c r="DQ51"/>
  <c r="DS51"/>
  <c r="DT51"/>
  <c r="DU51"/>
  <c r="DU149" s="1"/>
  <c r="DV51"/>
  <c r="DV228" s="1"/>
  <c r="DW51"/>
  <c r="DX51"/>
  <c r="DZ51"/>
  <c r="EA51"/>
  <c r="EB51"/>
  <c r="EB149" s="1"/>
  <c r="EC51"/>
  <c r="EC228" s="1"/>
  <c r="ED51"/>
  <c r="EE51"/>
  <c r="EG51"/>
  <c r="EH51"/>
  <c r="EI51"/>
  <c r="EI149" s="1"/>
  <c r="EJ51"/>
  <c r="EJ228" s="1"/>
  <c r="EK51"/>
  <c r="EL51"/>
  <c r="EN51"/>
  <c r="EO51"/>
  <c r="EP51"/>
  <c r="EP149" s="1"/>
  <c r="EQ51"/>
  <c r="EQ228" s="1"/>
  <c r="ER51"/>
  <c r="ES51"/>
  <c r="EU51"/>
  <c r="EV51"/>
  <c r="EW51"/>
  <c r="EW149" s="1"/>
  <c r="EX51"/>
  <c r="EX228" s="1"/>
  <c r="EY51"/>
  <c r="EZ51"/>
  <c r="FB51"/>
  <c r="FC51"/>
  <c r="FD51"/>
  <c r="FD149" s="1"/>
  <c r="FE51"/>
  <c r="FE228" s="1"/>
  <c r="FF51"/>
  <c r="FG51"/>
  <c r="FI51"/>
  <c r="FJ51"/>
  <c r="FK51"/>
  <c r="FK149" s="1"/>
  <c r="FL51"/>
  <c r="FL228" s="1"/>
  <c r="FM51"/>
  <c r="FN51"/>
  <c r="FP51"/>
  <c r="FQ51"/>
  <c r="FR51"/>
  <c r="FR149" s="1"/>
  <c r="FS51"/>
  <c r="FS228" s="1"/>
  <c r="FT51"/>
  <c r="FU51"/>
  <c r="FW51"/>
  <c r="FX51"/>
  <c r="FY51"/>
  <c r="FY149" s="1"/>
  <c r="FZ51"/>
  <c r="FZ228" s="1"/>
  <c r="GA51"/>
  <c r="GB51"/>
  <c r="GD51"/>
  <c r="GE51"/>
  <c r="GF51"/>
  <c r="GF149" s="1"/>
  <c r="GG51"/>
  <c r="GG228" s="1"/>
  <c r="GH51"/>
  <c r="GI51"/>
  <c r="GK51"/>
  <c r="GL51"/>
  <c r="GM51"/>
  <c r="GM149" s="1"/>
  <c r="GN51"/>
  <c r="GN228" s="1"/>
  <c r="GO51"/>
  <c r="GP51"/>
  <c r="GR51"/>
  <c r="GS51"/>
  <c r="GT51"/>
  <c r="GT149" s="1"/>
  <c r="GU51"/>
  <c r="GU228" s="1"/>
  <c r="GV51"/>
  <c r="GW51"/>
  <c r="GY51"/>
  <c r="GZ51"/>
  <c r="HA51"/>
  <c r="HA149" s="1"/>
  <c r="HB51"/>
  <c r="HB228" s="1"/>
  <c r="HC51"/>
  <c r="HD51"/>
  <c r="HF51"/>
  <c r="HG51"/>
  <c r="HH51"/>
  <c r="HH149" s="1"/>
  <c r="HI51"/>
  <c r="HI228" s="1"/>
  <c r="HJ51"/>
  <c r="HK51"/>
  <c r="HM51"/>
  <c r="HN51"/>
  <c r="HO51"/>
  <c r="HO149" s="1"/>
  <c r="HP51"/>
  <c r="HP228" s="1"/>
  <c r="HQ51"/>
  <c r="HR51"/>
  <c r="HT51"/>
  <c r="HU51"/>
  <c r="HV51"/>
  <c r="HV149" s="1"/>
  <c r="HW51"/>
  <c r="HW228" s="1"/>
  <c r="HX51"/>
  <c r="HY51"/>
  <c r="IA51"/>
  <c r="IB51"/>
  <c r="IC51"/>
  <c r="IC149" s="1"/>
  <c r="ID51"/>
  <c r="ID228" s="1"/>
  <c r="IE51"/>
  <c r="IF51"/>
  <c r="IH51"/>
  <c r="II51"/>
  <c r="IJ51"/>
  <c r="IJ149" s="1"/>
  <c r="IK51"/>
  <c r="IK228" s="1"/>
  <c r="IL51"/>
  <c r="IM51"/>
  <c r="IO51"/>
  <c r="IP51"/>
  <c r="IQ51"/>
  <c r="IQ149" s="1"/>
  <c r="IR51"/>
  <c r="IR228" s="1"/>
  <c r="IS51"/>
  <c r="IT51"/>
  <c r="IV51"/>
  <c r="IW51"/>
  <c r="IX51"/>
  <c r="IX149" s="1"/>
  <c r="IY51"/>
  <c r="IY228" s="1"/>
  <c r="IZ51"/>
  <c r="JA51"/>
  <c r="JC51"/>
  <c r="JD51"/>
  <c r="JG51"/>
  <c r="JH51"/>
  <c r="JJ51"/>
  <c r="JK51"/>
  <c r="JL51"/>
  <c r="JL149" s="1"/>
  <c r="JM51"/>
  <c r="JM228" s="1"/>
  <c r="JN51"/>
  <c r="JO51"/>
  <c r="JQ51"/>
  <c r="JR51"/>
  <c r="JS51"/>
  <c r="JS149" s="1"/>
  <c r="JT51"/>
  <c r="JT228" s="1"/>
  <c r="JU51"/>
  <c r="JV51"/>
  <c r="JX51"/>
  <c r="JY51"/>
  <c r="JZ51"/>
  <c r="JZ149" s="1"/>
  <c r="KA51"/>
  <c r="KA228" s="1"/>
  <c r="KB51"/>
  <c r="KC51"/>
  <c r="KE51"/>
  <c r="KF51"/>
  <c r="KG51"/>
  <c r="KG149" s="1"/>
  <c r="KH51"/>
  <c r="KH228" s="1"/>
  <c r="KI51"/>
  <c r="KJ51"/>
  <c r="KL51"/>
  <c r="KM51"/>
  <c r="KN51"/>
  <c r="KN149" s="1"/>
  <c r="KO51"/>
  <c r="KO228" s="1"/>
  <c r="KP51"/>
  <c r="KQ51"/>
  <c r="KS51"/>
  <c r="KT51"/>
  <c r="KU51"/>
  <c r="KU149" s="1"/>
  <c r="KV51"/>
  <c r="KV228" s="1"/>
  <c r="KW51"/>
  <c r="KX51"/>
  <c r="KZ51"/>
  <c r="LA51"/>
  <c r="LB51"/>
  <c r="LB149" s="1"/>
  <c r="LC51"/>
  <c r="LC228" s="1"/>
  <c r="LD51"/>
  <c r="LE51"/>
  <c r="LN51"/>
  <c r="LO51"/>
  <c r="LP51"/>
  <c r="LI149" s="1"/>
  <c r="LQ51"/>
  <c r="LJ228" s="1"/>
  <c r="LR51"/>
  <c r="LS51"/>
  <c r="MB51"/>
  <c r="MC51"/>
  <c r="MD51"/>
  <c r="LP149" s="1"/>
  <c r="ME51"/>
  <c r="LQ228" s="1"/>
  <c r="MF51"/>
  <c r="MG51"/>
  <c r="MI51"/>
  <c r="MJ51"/>
  <c r="MM51"/>
  <c r="MN51"/>
  <c r="MP51"/>
  <c r="MQ51"/>
  <c r="MS51"/>
  <c r="ME228" s="1"/>
  <c r="MT51"/>
  <c r="MU51"/>
  <c r="MW51"/>
  <c r="MX51"/>
  <c r="MY51"/>
  <c r="MK149" s="1"/>
  <c r="MZ51"/>
  <c r="ML228" s="1"/>
  <c r="NA51"/>
  <c r="NB51"/>
  <c r="ND51"/>
  <c r="NE51"/>
  <c r="NF51"/>
  <c r="MR149" s="1"/>
  <c r="NG51"/>
  <c r="MS228" s="1"/>
  <c r="NH51"/>
  <c r="NI51"/>
  <c r="NK51"/>
  <c r="NL51"/>
  <c r="NM51"/>
  <c r="MY149" s="1"/>
  <c r="NN51"/>
  <c r="MZ228" s="1"/>
  <c r="NO51"/>
  <c r="NP51"/>
  <c r="NR51"/>
  <c r="NS51"/>
  <c r="NT51"/>
  <c r="NF149" s="1"/>
  <c r="NU51"/>
  <c r="NG228" s="1"/>
  <c r="NV51"/>
  <c r="NW51"/>
  <c r="NY51"/>
  <c r="NZ51"/>
  <c r="OA51"/>
  <c r="NM149" s="1"/>
  <c r="OB51"/>
  <c r="NN228" s="1"/>
  <c r="OC51"/>
  <c r="OD51"/>
  <c r="OF51"/>
  <c r="OG51"/>
  <c r="OH51"/>
  <c r="NT149" s="1"/>
  <c r="OI51"/>
  <c r="NU228" s="1"/>
  <c r="OJ51"/>
  <c r="OK51"/>
  <c r="OM51"/>
  <c r="ON51"/>
  <c r="OO51"/>
  <c r="OA149" s="1"/>
  <c r="OP51"/>
  <c r="OB228" s="1"/>
  <c r="OQ51"/>
  <c r="OR51"/>
  <c r="OT51"/>
  <c r="OU51"/>
  <c r="OV51"/>
  <c r="OH149" s="1"/>
  <c r="OW51"/>
  <c r="OI228" s="1"/>
  <c r="OX51"/>
  <c r="OY51"/>
  <c r="PA51"/>
  <c r="PB51"/>
  <c r="PC51"/>
  <c r="OO149" s="1"/>
  <c r="PD51"/>
  <c r="OP228" s="1"/>
  <c r="PE51"/>
  <c r="PF51"/>
  <c r="PH51"/>
  <c r="PI51"/>
  <c r="PJ51"/>
  <c r="OV149" s="1"/>
  <c r="PK51"/>
  <c r="OW228" s="1"/>
  <c r="PL51"/>
  <c r="PM51"/>
  <c r="PO51"/>
  <c r="PP51"/>
  <c r="PQ51"/>
  <c r="PC149" s="1"/>
  <c r="PR51"/>
  <c r="PD228" s="1"/>
  <c r="PS51"/>
  <c r="PT51"/>
  <c r="PV51"/>
  <c r="PW51"/>
  <c r="PX51"/>
  <c r="PJ149" s="1"/>
  <c r="PY51"/>
  <c r="PK228" s="1"/>
  <c r="PZ51"/>
  <c r="QA51"/>
  <c r="QC51"/>
  <c r="QD51"/>
  <c r="QE51"/>
  <c r="PQ149" s="1"/>
  <c r="QF51"/>
  <c r="PR228" s="1"/>
  <c r="QG51"/>
  <c r="QH51"/>
  <c r="QJ51"/>
  <c r="QK51"/>
  <c r="QL51"/>
  <c r="PX149" s="1"/>
  <c r="QM51"/>
  <c r="PY228" s="1"/>
  <c r="QN51"/>
  <c r="QO51"/>
  <c r="QQ51"/>
  <c r="QR51"/>
  <c r="QS51"/>
  <c r="QE149" s="1"/>
  <c r="QT51"/>
  <c r="QF228" s="1"/>
  <c r="QU51"/>
  <c r="QV51"/>
  <c r="F150"/>
  <c r="G58"/>
  <c r="G229" s="1"/>
  <c r="M150"/>
  <c r="N229"/>
  <c r="T150"/>
  <c r="U229"/>
  <c r="AA150"/>
  <c r="AB229"/>
  <c r="AH150"/>
  <c r="AI229"/>
  <c r="AM52"/>
  <c r="AN52"/>
  <c r="AO150"/>
  <c r="AP229"/>
  <c r="AQ52"/>
  <c r="AV150"/>
  <c r="AW229"/>
  <c r="BC150"/>
  <c r="BD229"/>
  <c r="BJ150"/>
  <c r="BK229"/>
  <c r="BQ150"/>
  <c r="BR229"/>
  <c r="BX150"/>
  <c r="BY229"/>
  <c r="T66" i="4"/>
  <c r="CE150" i="2"/>
  <c r="CF229"/>
  <c r="CL150"/>
  <c r="CM229"/>
  <c r="CS150"/>
  <c r="CT229"/>
  <c r="CZ150"/>
  <c r="DA229"/>
  <c r="DG150"/>
  <c r="DH229"/>
  <c r="DL52"/>
  <c r="DM52"/>
  <c r="DN52"/>
  <c r="DN150" s="1"/>
  <c r="DO52"/>
  <c r="DO229" s="1"/>
  <c r="DP52"/>
  <c r="DS52"/>
  <c r="DT52"/>
  <c r="DU52"/>
  <c r="DU150" s="1"/>
  <c r="DV52"/>
  <c r="DV229" s="1"/>
  <c r="DW52"/>
  <c r="DZ52"/>
  <c r="EA52"/>
  <c r="EB52"/>
  <c r="EB150" s="1"/>
  <c r="EC52"/>
  <c r="EC229" s="1"/>
  <c r="ED52"/>
  <c r="EG52"/>
  <c r="EH52"/>
  <c r="EI52"/>
  <c r="EI150" s="1"/>
  <c r="EJ52"/>
  <c r="EJ229" s="1"/>
  <c r="EK52"/>
  <c r="EN52"/>
  <c r="EO52"/>
  <c r="EP52"/>
  <c r="EP150" s="1"/>
  <c r="EQ52"/>
  <c r="EQ229" s="1"/>
  <c r="ER52"/>
  <c r="EU52"/>
  <c r="EV52"/>
  <c r="EX52"/>
  <c r="EX229" s="1"/>
  <c r="EY52"/>
  <c r="FB52"/>
  <c r="FC52"/>
  <c r="FD52"/>
  <c r="FD150" s="1"/>
  <c r="FE52"/>
  <c r="FE229" s="1"/>
  <c r="FF52"/>
  <c r="FG52"/>
  <c r="FI52"/>
  <c r="FJ52"/>
  <c r="FK52"/>
  <c r="FK150" s="1"/>
  <c r="FL52"/>
  <c r="FL229" s="1"/>
  <c r="FM52"/>
  <c r="FP52"/>
  <c r="FQ52"/>
  <c r="FR52"/>
  <c r="FR150" s="1"/>
  <c r="FS52"/>
  <c r="FS229" s="1"/>
  <c r="FT52"/>
  <c r="FU52"/>
  <c r="FW52"/>
  <c r="FX52"/>
  <c r="FY52"/>
  <c r="FY150" s="1"/>
  <c r="FZ52"/>
  <c r="FZ229" s="1"/>
  <c r="GA52"/>
  <c r="GB52"/>
  <c r="GD52"/>
  <c r="GE52"/>
  <c r="GF52"/>
  <c r="GF150" s="1"/>
  <c r="GG52"/>
  <c r="GG229" s="1"/>
  <c r="GH52"/>
  <c r="GI52"/>
  <c r="GK52"/>
  <c r="GL52"/>
  <c r="GM52"/>
  <c r="GM150" s="1"/>
  <c r="GN52"/>
  <c r="GN229" s="1"/>
  <c r="GO52"/>
  <c r="GP52"/>
  <c r="GR52"/>
  <c r="GS52"/>
  <c r="GT52"/>
  <c r="GT150" s="1"/>
  <c r="GU52"/>
  <c r="GU229" s="1"/>
  <c r="GV52"/>
  <c r="GW52"/>
  <c r="GY52"/>
  <c r="GZ52"/>
  <c r="HA52"/>
  <c r="HA150" s="1"/>
  <c r="HB52"/>
  <c r="HB229" s="1"/>
  <c r="HC52"/>
  <c r="HD52"/>
  <c r="HF52"/>
  <c r="HG52"/>
  <c r="HH52"/>
  <c r="HH150" s="1"/>
  <c r="HI52"/>
  <c r="HI229" s="1"/>
  <c r="HJ52"/>
  <c r="HM52"/>
  <c r="HN52"/>
  <c r="HO52"/>
  <c r="HO150" s="1"/>
  <c r="HP52"/>
  <c r="HP229" s="1"/>
  <c r="HQ52"/>
  <c r="HR52"/>
  <c r="HT52"/>
  <c r="HU52"/>
  <c r="HV52"/>
  <c r="HV150" s="1"/>
  <c r="HW52"/>
  <c r="HW229" s="1"/>
  <c r="HX52"/>
  <c r="HY52"/>
  <c r="IA52"/>
  <c r="IB52"/>
  <c r="IC52"/>
  <c r="IC150" s="1"/>
  <c r="ID52"/>
  <c r="ID229" s="1"/>
  <c r="IE52"/>
  <c r="IF52"/>
  <c r="IH52"/>
  <c r="II52"/>
  <c r="IJ52"/>
  <c r="IJ150" s="1"/>
  <c r="IK52"/>
  <c r="IK229" s="1"/>
  <c r="IL52"/>
  <c r="IM52"/>
  <c r="IO52"/>
  <c r="IP52"/>
  <c r="IQ52"/>
  <c r="IQ150" s="1"/>
  <c r="IR52"/>
  <c r="IR229" s="1"/>
  <c r="IS52"/>
  <c r="IV52"/>
  <c r="IW52"/>
  <c r="IX52"/>
  <c r="IX150" s="1"/>
  <c r="IY52"/>
  <c r="IY229" s="1"/>
  <c r="IZ52"/>
  <c r="JC52"/>
  <c r="JD52"/>
  <c r="JG52"/>
  <c r="JH52"/>
  <c r="JJ52"/>
  <c r="JK52"/>
  <c r="JL52"/>
  <c r="JL150" s="1"/>
  <c r="JM52"/>
  <c r="JM229" s="1"/>
  <c r="JN52"/>
  <c r="JQ52"/>
  <c r="JR52"/>
  <c r="JS52"/>
  <c r="JS150" s="1"/>
  <c r="JT52"/>
  <c r="JT229" s="1"/>
  <c r="JU52"/>
  <c r="JX52"/>
  <c r="JY52"/>
  <c r="JZ52"/>
  <c r="JZ150" s="1"/>
  <c r="KA52"/>
  <c r="KA229" s="1"/>
  <c r="KB52"/>
  <c r="KC52"/>
  <c r="KE52"/>
  <c r="KF52"/>
  <c r="KG52"/>
  <c r="KG150" s="1"/>
  <c r="KH52"/>
  <c r="KH229" s="1"/>
  <c r="KI52"/>
  <c r="KJ52"/>
  <c r="KL52"/>
  <c r="KM52"/>
  <c r="KN52"/>
  <c r="KN150" s="1"/>
  <c r="KO52"/>
  <c r="KO229" s="1"/>
  <c r="KP52"/>
  <c r="KS52"/>
  <c r="KT52"/>
  <c r="KU52"/>
  <c r="KU150" s="1"/>
  <c r="KV52"/>
  <c r="KV229" s="1"/>
  <c r="KW52"/>
  <c r="KX52"/>
  <c r="KZ52"/>
  <c r="LA52"/>
  <c r="LB52"/>
  <c r="LB150" s="1"/>
  <c r="LC52"/>
  <c r="LC229" s="1"/>
  <c r="LD52"/>
  <c r="LN52"/>
  <c r="LO52"/>
  <c r="LP52"/>
  <c r="LI150" s="1"/>
  <c r="LQ52"/>
  <c r="LJ229" s="1"/>
  <c r="LR52"/>
  <c r="LS52"/>
  <c r="MB52"/>
  <c r="MC52"/>
  <c r="MD52"/>
  <c r="LP150" s="1"/>
  <c r="ME52"/>
  <c r="LQ229" s="1"/>
  <c r="MF52"/>
  <c r="MG52"/>
  <c r="MI52"/>
  <c r="MJ52"/>
  <c r="MM52"/>
  <c r="MP52"/>
  <c r="MQ52"/>
  <c r="MS52"/>
  <c r="ME229" s="1"/>
  <c r="MT52"/>
  <c r="MU52"/>
  <c r="MW52"/>
  <c r="MX52"/>
  <c r="MY52"/>
  <c r="MK150" s="1"/>
  <c r="MZ52"/>
  <c r="ML229" s="1"/>
  <c r="NA52"/>
  <c r="NB52"/>
  <c r="ND52"/>
  <c r="NE52"/>
  <c r="NF52"/>
  <c r="MR150" s="1"/>
  <c r="NG52"/>
  <c r="MS229" s="1"/>
  <c r="NH52"/>
  <c r="NI52"/>
  <c r="NK52"/>
  <c r="NL52"/>
  <c r="NM52"/>
  <c r="MY150" s="1"/>
  <c r="NN52"/>
  <c r="MZ229" s="1"/>
  <c r="NO52"/>
  <c r="NP52"/>
  <c r="NR52"/>
  <c r="NS52"/>
  <c r="NT52"/>
  <c r="NF150" s="1"/>
  <c r="NU52"/>
  <c r="NG229" s="1"/>
  <c r="NV52"/>
  <c r="NW52"/>
  <c r="NY52"/>
  <c r="NZ52"/>
  <c r="OA52"/>
  <c r="NM150" s="1"/>
  <c r="OB52"/>
  <c r="NN229" s="1"/>
  <c r="OC52"/>
  <c r="OD52"/>
  <c r="OF52"/>
  <c r="OG52"/>
  <c r="OH52"/>
  <c r="NT150" s="1"/>
  <c r="OI52"/>
  <c r="NU229" s="1"/>
  <c r="OJ52"/>
  <c r="OK52"/>
  <c r="OM52"/>
  <c r="ON52"/>
  <c r="OO52"/>
  <c r="OA150" s="1"/>
  <c r="OP52"/>
  <c r="OB229" s="1"/>
  <c r="OQ52"/>
  <c r="OR52"/>
  <c r="OT52"/>
  <c r="OU52"/>
  <c r="OV52"/>
  <c r="OH150" s="1"/>
  <c r="OW52"/>
  <c r="OI229" s="1"/>
  <c r="OX52"/>
  <c r="PA52"/>
  <c r="PB52"/>
  <c r="PC52"/>
  <c r="OO150" s="1"/>
  <c r="PD52"/>
  <c r="OP229" s="1"/>
  <c r="PE52"/>
  <c r="PF52"/>
  <c r="PH52"/>
  <c r="PI52"/>
  <c r="PJ52"/>
  <c r="OV150" s="1"/>
  <c r="PK52"/>
  <c r="OW229" s="1"/>
  <c r="PL52"/>
  <c r="PO52"/>
  <c r="PP52"/>
  <c r="PQ52"/>
  <c r="PC150" s="1"/>
  <c r="PR52"/>
  <c r="PD229" s="1"/>
  <c r="PS52"/>
  <c r="PT52"/>
  <c r="PV52"/>
  <c r="PW52"/>
  <c r="PX52"/>
  <c r="PJ150" s="1"/>
  <c r="PY52"/>
  <c r="PK229" s="1"/>
  <c r="PZ52"/>
  <c r="QA52"/>
  <c r="QC52"/>
  <c r="QD52"/>
  <c r="QE52"/>
  <c r="PQ150" s="1"/>
  <c r="QF52"/>
  <c r="PR229" s="1"/>
  <c r="QG52"/>
  <c r="QH52"/>
  <c r="QJ52"/>
  <c r="QK52"/>
  <c r="QL52"/>
  <c r="PX150" s="1"/>
  <c r="QM52"/>
  <c r="PY229" s="1"/>
  <c r="QN52"/>
  <c r="QO52"/>
  <c r="QQ52"/>
  <c r="QR52"/>
  <c r="QS52"/>
  <c r="QE150" s="1"/>
  <c r="QT52"/>
  <c r="QF229" s="1"/>
  <c r="QU52"/>
  <c r="QV52"/>
  <c r="F151"/>
  <c r="G59"/>
  <c r="G230" s="1"/>
  <c r="M151"/>
  <c r="N230"/>
  <c r="T151"/>
  <c r="U230"/>
  <c r="AA151"/>
  <c r="AB230"/>
  <c r="AH151"/>
  <c r="AI230"/>
  <c r="AM53"/>
  <c r="AN53"/>
  <c r="AO151"/>
  <c r="AP230"/>
  <c r="AQ53"/>
  <c r="AV151"/>
  <c r="AW230"/>
  <c r="BC151"/>
  <c r="BD230"/>
  <c r="BJ151"/>
  <c r="BK230"/>
  <c r="BQ151"/>
  <c r="BR230"/>
  <c r="BX151"/>
  <c r="BY230"/>
  <c r="CE151"/>
  <c r="CF230"/>
  <c r="CL151"/>
  <c r="CM230"/>
  <c r="CS151"/>
  <c r="CT230"/>
  <c r="CZ151"/>
  <c r="DA230"/>
  <c r="DG151"/>
  <c r="DH230"/>
  <c r="DL53"/>
  <c r="DM53"/>
  <c r="DN53"/>
  <c r="DN151" s="1"/>
  <c r="DO53"/>
  <c r="DO230" s="1"/>
  <c r="DP53"/>
  <c r="DS53"/>
  <c r="DT53"/>
  <c r="DU53"/>
  <c r="DU151" s="1"/>
  <c r="DV53"/>
  <c r="DV230" s="1"/>
  <c r="DW53"/>
  <c r="DZ53"/>
  <c r="EA53"/>
  <c r="EB53"/>
  <c r="EB151" s="1"/>
  <c r="EC53"/>
  <c r="EC230" s="1"/>
  <c r="ED53"/>
  <c r="EG53"/>
  <c r="EH53"/>
  <c r="EI53"/>
  <c r="EI151" s="1"/>
  <c r="EJ53"/>
  <c r="EJ230" s="1"/>
  <c r="EK53"/>
  <c r="EN53"/>
  <c r="EO53"/>
  <c r="EP53"/>
  <c r="EP151" s="1"/>
  <c r="EQ53"/>
  <c r="EQ230" s="1"/>
  <c r="ER53"/>
  <c r="EU53"/>
  <c r="EV53"/>
  <c r="EW53"/>
  <c r="EW151" s="1"/>
  <c r="EX53"/>
  <c r="EX230" s="1"/>
  <c r="EY53"/>
  <c r="FB53"/>
  <c r="FC53"/>
  <c r="FD53"/>
  <c r="FD151" s="1"/>
  <c r="FE53"/>
  <c r="FE230" s="1"/>
  <c r="FF53"/>
  <c r="FI53"/>
  <c r="FJ53"/>
  <c r="FK53"/>
  <c r="FK151" s="1"/>
  <c r="FL53"/>
  <c r="FL230" s="1"/>
  <c r="FM53"/>
  <c r="FP53"/>
  <c r="FQ53"/>
  <c r="FR53"/>
  <c r="FR151" s="1"/>
  <c r="FS53"/>
  <c r="FS230" s="1"/>
  <c r="FT53"/>
  <c r="FU53"/>
  <c r="FW53"/>
  <c r="FX53"/>
  <c r="FY53"/>
  <c r="FY151" s="1"/>
  <c r="FZ53"/>
  <c r="FZ230" s="1"/>
  <c r="GA53"/>
  <c r="GD53"/>
  <c r="GE53"/>
  <c r="GF53"/>
  <c r="GF151" s="1"/>
  <c r="GG53"/>
  <c r="GG230" s="1"/>
  <c r="GH53"/>
  <c r="GK53"/>
  <c r="GL53"/>
  <c r="GM53"/>
  <c r="GM151" s="1"/>
  <c r="GN53"/>
  <c r="GN230" s="1"/>
  <c r="GO53"/>
  <c r="GR53"/>
  <c r="GS53"/>
  <c r="GT53"/>
  <c r="GT151" s="1"/>
  <c r="GU53"/>
  <c r="GU230" s="1"/>
  <c r="GV53"/>
  <c r="GY53"/>
  <c r="GZ53"/>
  <c r="HA53"/>
  <c r="HA151" s="1"/>
  <c r="HB53"/>
  <c r="HB230" s="1"/>
  <c r="HC53"/>
  <c r="HD53"/>
  <c r="HF53"/>
  <c r="HG53"/>
  <c r="HH53"/>
  <c r="HH151" s="1"/>
  <c r="HI53"/>
  <c r="HI230" s="1"/>
  <c r="HJ53"/>
  <c r="HM53"/>
  <c r="HN53"/>
  <c r="HO53"/>
  <c r="HO151" s="1"/>
  <c r="HP53"/>
  <c r="HP230" s="1"/>
  <c r="HQ53"/>
  <c r="HT53"/>
  <c r="HU53"/>
  <c r="HV53"/>
  <c r="HV151" s="1"/>
  <c r="HW53"/>
  <c r="HW230" s="1"/>
  <c r="HX53"/>
  <c r="HY53"/>
  <c r="IA53"/>
  <c r="IB53"/>
  <c r="IC53"/>
  <c r="IC151" s="1"/>
  <c r="ID53"/>
  <c r="ID230" s="1"/>
  <c r="IE53"/>
  <c r="IF53"/>
  <c r="IH53"/>
  <c r="II53"/>
  <c r="IJ53"/>
  <c r="IJ151" s="1"/>
  <c r="IK53"/>
  <c r="IK230" s="1"/>
  <c r="IL53"/>
  <c r="IM53"/>
  <c r="IO53"/>
  <c r="IP53"/>
  <c r="IQ53"/>
  <c r="IQ151" s="1"/>
  <c r="IR53"/>
  <c r="IR230" s="1"/>
  <c r="IS53"/>
  <c r="IV53"/>
  <c r="IW53"/>
  <c r="IX53"/>
  <c r="IX151" s="1"/>
  <c r="IY53"/>
  <c r="IY230" s="1"/>
  <c r="IZ53"/>
  <c r="JC53"/>
  <c r="JD53"/>
  <c r="JG53"/>
  <c r="JJ53"/>
  <c r="JK53"/>
  <c r="JL53"/>
  <c r="JL151" s="1"/>
  <c r="JM53"/>
  <c r="JM230" s="1"/>
  <c r="JN53"/>
  <c r="JQ53"/>
  <c r="JR53"/>
  <c r="JS53"/>
  <c r="JS151" s="1"/>
  <c r="JT53"/>
  <c r="JT230" s="1"/>
  <c r="JU53"/>
  <c r="JX53"/>
  <c r="JY53"/>
  <c r="JZ53"/>
  <c r="JZ151" s="1"/>
  <c r="KA53"/>
  <c r="KA230" s="1"/>
  <c r="KB53"/>
  <c r="KC53"/>
  <c r="KE53"/>
  <c r="KF53"/>
  <c r="KG53"/>
  <c r="KG151" s="1"/>
  <c r="KH53"/>
  <c r="KH230" s="1"/>
  <c r="KI53"/>
  <c r="KJ53"/>
  <c r="KL53"/>
  <c r="KM53"/>
  <c r="KN53"/>
  <c r="KN151" s="1"/>
  <c r="KO53"/>
  <c r="KO230" s="1"/>
  <c r="KP53"/>
  <c r="KS53"/>
  <c r="KT53"/>
  <c r="KW53"/>
  <c r="KZ53"/>
  <c r="LA53"/>
  <c r="LB53"/>
  <c r="LB151" s="1"/>
  <c r="LC53"/>
  <c r="LC230" s="1"/>
  <c r="LD53"/>
  <c r="LN53"/>
  <c r="LO53"/>
  <c r="LP53"/>
  <c r="LI151" s="1"/>
  <c r="LQ53"/>
  <c r="LJ230" s="1"/>
  <c r="LR53"/>
  <c r="MB53"/>
  <c r="MC53"/>
  <c r="MD53"/>
  <c r="LP151" s="1"/>
  <c r="ME53"/>
  <c r="LQ230" s="1"/>
  <c r="MF53"/>
  <c r="MG53"/>
  <c r="MI53"/>
  <c r="MJ53"/>
  <c r="MM53"/>
  <c r="MP53"/>
  <c r="MQ53"/>
  <c r="MS53"/>
  <c r="ME230" s="1"/>
  <c r="MT53"/>
  <c r="MW53"/>
  <c r="MX53"/>
  <c r="MY53"/>
  <c r="MK151" s="1"/>
  <c r="MZ53"/>
  <c r="ML230" s="1"/>
  <c r="NA53"/>
  <c r="NB53"/>
  <c r="ND53"/>
  <c r="NE53"/>
  <c r="NF53"/>
  <c r="MR151" s="1"/>
  <c r="NG53"/>
  <c r="MS230" s="1"/>
  <c r="NH53"/>
  <c r="NK53"/>
  <c r="NL53"/>
  <c r="NM53"/>
  <c r="MY151" s="1"/>
  <c r="NN53"/>
  <c r="MZ230" s="1"/>
  <c r="NO53"/>
  <c r="NP53"/>
  <c r="NR53"/>
  <c r="NS53"/>
  <c r="NT53"/>
  <c r="NF151" s="1"/>
  <c r="NU53"/>
  <c r="NG230" s="1"/>
  <c r="NV53"/>
  <c r="NY53"/>
  <c r="NZ53"/>
  <c r="OA53"/>
  <c r="NM151" s="1"/>
  <c r="OB53"/>
  <c r="NN230" s="1"/>
  <c r="OC53"/>
  <c r="OD53"/>
  <c r="OF53"/>
  <c r="OG53"/>
  <c r="OH53"/>
  <c r="NT151" s="1"/>
  <c r="OI53"/>
  <c r="NU230" s="1"/>
  <c r="OJ53"/>
  <c r="OM53"/>
  <c r="ON53"/>
  <c r="OO53"/>
  <c r="OA151" s="1"/>
  <c r="OP53"/>
  <c r="OB230" s="1"/>
  <c r="OQ53"/>
  <c r="OT53"/>
  <c r="OU53"/>
  <c r="OV53"/>
  <c r="OH151" s="1"/>
  <c r="OW53"/>
  <c r="OI230" s="1"/>
  <c r="OX53"/>
  <c r="PA53"/>
  <c r="PB53"/>
  <c r="PC53"/>
  <c r="OO151" s="1"/>
  <c r="PD53"/>
  <c r="OP230" s="1"/>
  <c r="PE53"/>
  <c r="PF53"/>
  <c r="PH53"/>
  <c r="PI53"/>
  <c r="PJ53"/>
  <c r="OV151" s="1"/>
  <c r="PK53"/>
  <c r="OW230" s="1"/>
  <c r="PL53"/>
  <c r="PO53"/>
  <c r="PP53"/>
  <c r="PQ53"/>
  <c r="PC151" s="1"/>
  <c r="PR53"/>
  <c r="PD230" s="1"/>
  <c r="PS53"/>
  <c r="PT53"/>
  <c r="PV53"/>
  <c r="PW53"/>
  <c r="PX53"/>
  <c r="PJ151" s="1"/>
  <c r="PZ53"/>
  <c r="QC53"/>
  <c r="QD53"/>
  <c r="QE53"/>
  <c r="PQ151" s="1"/>
  <c r="QF53"/>
  <c r="PR230" s="1"/>
  <c r="QG53"/>
  <c r="QJ53"/>
  <c r="QK53"/>
  <c r="QL53"/>
  <c r="PX151" s="1"/>
  <c r="QM53"/>
  <c r="PY230" s="1"/>
  <c r="QN53"/>
  <c r="QO53"/>
  <c r="QQ53"/>
  <c r="QR53"/>
  <c r="QS53"/>
  <c r="QE151" s="1"/>
  <c r="QT53"/>
  <c r="QF230" s="1"/>
  <c r="QU53"/>
  <c r="QV53"/>
  <c r="F152"/>
  <c r="G60"/>
  <c r="G231" s="1"/>
  <c r="M152"/>
  <c r="N231"/>
  <c r="T152"/>
  <c r="U231"/>
  <c r="AA152"/>
  <c r="AB231"/>
  <c r="AH152"/>
  <c r="AI231"/>
  <c r="AK54"/>
  <c r="N45" i="4" s="1"/>
  <c r="AM54" i="2"/>
  <c r="AN54"/>
  <c r="AO152"/>
  <c r="AP231"/>
  <c r="AQ54"/>
  <c r="AV152"/>
  <c r="AW231"/>
  <c r="P45" i="4"/>
  <c r="BC152" i="2"/>
  <c r="BD231"/>
  <c r="BJ152"/>
  <c r="BK231"/>
  <c r="BQ152"/>
  <c r="BR231"/>
  <c r="S45" i="4"/>
  <c r="BX152" i="2"/>
  <c r="BY231"/>
  <c r="T45" i="4"/>
  <c r="CE152" i="2"/>
  <c r="CF231"/>
  <c r="U45" i="4"/>
  <c r="CL152" i="2"/>
  <c r="CM231"/>
  <c r="CS152"/>
  <c r="CT231"/>
  <c r="CZ152"/>
  <c r="DA231"/>
  <c r="X45" i="4"/>
  <c r="DG152" i="2"/>
  <c r="DH231"/>
  <c r="Y45" i="4"/>
  <c r="H45" s="1"/>
  <c r="DL54" i="2"/>
  <c r="DM54"/>
  <c r="DN54"/>
  <c r="DN152" s="1"/>
  <c r="DO54"/>
  <c r="DO231" s="1"/>
  <c r="DP54"/>
  <c r="DQ54"/>
  <c r="DS54"/>
  <c r="DT54"/>
  <c r="DU54"/>
  <c r="DU152" s="1"/>
  <c r="DV54"/>
  <c r="DV231" s="1"/>
  <c r="DW54"/>
  <c r="DX54"/>
  <c r="DZ54"/>
  <c r="EA54"/>
  <c r="EB54"/>
  <c r="EB152" s="1"/>
  <c r="EC54"/>
  <c r="EC231" s="1"/>
  <c r="ED54"/>
  <c r="EE54"/>
  <c r="EG54"/>
  <c r="EH54"/>
  <c r="EI54"/>
  <c r="EI152" s="1"/>
  <c r="EJ54"/>
  <c r="EJ231" s="1"/>
  <c r="EK54"/>
  <c r="EL54"/>
  <c r="EN54"/>
  <c r="EO54"/>
  <c r="EP54"/>
  <c r="EP152" s="1"/>
  <c r="EQ54"/>
  <c r="EQ231" s="1"/>
  <c r="ER54"/>
  <c r="ES54"/>
  <c r="EU54"/>
  <c r="EV54"/>
  <c r="EW54"/>
  <c r="EW152" s="1"/>
  <c r="EX54"/>
  <c r="EX231" s="1"/>
  <c r="EY54"/>
  <c r="EZ54"/>
  <c r="FB54"/>
  <c r="FC54"/>
  <c r="FD54"/>
  <c r="FD152" s="1"/>
  <c r="FE54"/>
  <c r="FE231" s="1"/>
  <c r="FF54"/>
  <c r="FG54"/>
  <c r="FI54"/>
  <c r="FJ54"/>
  <c r="FK54"/>
  <c r="FK152" s="1"/>
  <c r="FL54"/>
  <c r="FL231" s="1"/>
  <c r="FM54"/>
  <c r="FN54"/>
  <c r="FP54"/>
  <c r="FQ54"/>
  <c r="FR54"/>
  <c r="FR152" s="1"/>
  <c r="FS54"/>
  <c r="FS231" s="1"/>
  <c r="FT54"/>
  <c r="FU54"/>
  <c r="FW54"/>
  <c r="FX54"/>
  <c r="FY54"/>
  <c r="FY152" s="1"/>
  <c r="FZ54"/>
  <c r="FZ231" s="1"/>
  <c r="GA54"/>
  <c r="GB54"/>
  <c r="GD54"/>
  <c r="GE54"/>
  <c r="GF54"/>
  <c r="GF152" s="1"/>
  <c r="GG54"/>
  <c r="GG231" s="1"/>
  <c r="GH54"/>
  <c r="GI54"/>
  <c r="GK54"/>
  <c r="GL54"/>
  <c r="GM54"/>
  <c r="GM152" s="1"/>
  <c r="GN54"/>
  <c r="GN231" s="1"/>
  <c r="GO54"/>
  <c r="GP54"/>
  <c r="GR54"/>
  <c r="GS54"/>
  <c r="GT54"/>
  <c r="GT152" s="1"/>
  <c r="GU54"/>
  <c r="GU231" s="1"/>
  <c r="GV54"/>
  <c r="GW54"/>
  <c r="GY54"/>
  <c r="GZ54"/>
  <c r="HA54"/>
  <c r="HA152" s="1"/>
  <c r="HB54"/>
  <c r="HB231" s="1"/>
  <c r="HC54"/>
  <c r="HD54"/>
  <c r="HF54"/>
  <c r="HG54"/>
  <c r="HH54"/>
  <c r="HH152" s="1"/>
  <c r="HI54"/>
  <c r="HI231" s="1"/>
  <c r="HJ54"/>
  <c r="HK54"/>
  <c r="HM54"/>
  <c r="HN54"/>
  <c r="HO54"/>
  <c r="HO152" s="1"/>
  <c r="HP54"/>
  <c r="HP231" s="1"/>
  <c r="HQ54"/>
  <c r="HR54"/>
  <c r="HT54"/>
  <c r="HU54"/>
  <c r="HV54"/>
  <c r="HV152" s="1"/>
  <c r="HW54"/>
  <c r="HW231" s="1"/>
  <c r="HX54"/>
  <c r="HY54"/>
  <c r="IA54"/>
  <c r="IB54"/>
  <c r="IC54"/>
  <c r="IC152" s="1"/>
  <c r="ID54"/>
  <c r="ID231" s="1"/>
  <c r="IE54"/>
  <c r="IF54"/>
  <c r="IH54"/>
  <c r="II54"/>
  <c r="IJ54"/>
  <c r="IJ152" s="1"/>
  <c r="IK54"/>
  <c r="IK231" s="1"/>
  <c r="IL54"/>
  <c r="IM54"/>
  <c r="IO54"/>
  <c r="IP54"/>
  <c r="IQ54"/>
  <c r="IQ152" s="1"/>
  <c r="IR54"/>
  <c r="IR231" s="1"/>
  <c r="IS54"/>
  <c r="IT54"/>
  <c r="IV54"/>
  <c r="IW54"/>
  <c r="IX54"/>
  <c r="IX152" s="1"/>
  <c r="IY54"/>
  <c r="IY231" s="1"/>
  <c r="IZ54"/>
  <c r="JA54"/>
  <c r="JC54"/>
  <c r="JD54"/>
  <c r="JG54"/>
  <c r="JH54"/>
  <c r="JJ54"/>
  <c r="JK54"/>
  <c r="JL54"/>
  <c r="JL152" s="1"/>
  <c r="JM54"/>
  <c r="JM231" s="1"/>
  <c r="JN54"/>
  <c r="JO54"/>
  <c r="JQ54"/>
  <c r="JR54"/>
  <c r="JS54"/>
  <c r="JS152" s="1"/>
  <c r="JT54"/>
  <c r="JT231" s="1"/>
  <c r="JU54"/>
  <c r="JV54"/>
  <c r="JX54"/>
  <c r="JY54"/>
  <c r="JZ54"/>
  <c r="JZ152" s="1"/>
  <c r="KA54"/>
  <c r="KA231" s="1"/>
  <c r="KB54"/>
  <c r="KC54"/>
  <c r="KE54"/>
  <c r="KF54"/>
  <c r="KG54"/>
  <c r="KG152" s="1"/>
  <c r="KH54"/>
  <c r="KH231" s="1"/>
  <c r="KI54"/>
  <c r="KJ54"/>
  <c r="KL54"/>
  <c r="KM54"/>
  <c r="KN54"/>
  <c r="KN152" s="1"/>
  <c r="KO54"/>
  <c r="KO231" s="1"/>
  <c r="KP54"/>
  <c r="KQ54"/>
  <c r="KS54"/>
  <c r="KT54"/>
  <c r="KU54"/>
  <c r="KU152" s="1"/>
  <c r="KV54"/>
  <c r="KV231" s="1"/>
  <c r="KW54"/>
  <c r="KX54"/>
  <c r="KZ54"/>
  <c r="LA54"/>
  <c r="LB54"/>
  <c r="LB152" s="1"/>
  <c r="LC54"/>
  <c r="LC231" s="1"/>
  <c r="LD54"/>
  <c r="LE54"/>
  <c r="LN54"/>
  <c r="LO54"/>
  <c r="LP54"/>
  <c r="LI152" s="1"/>
  <c r="LQ54"/>
  <c r="LJ231" s="1"/>
  <c r="LR54"/>
  <c r="LS54"/>
  <c r="MB54"/>
  <c r="MC54"/>
  <c r="MD54"/>
  <c r="LP152" s="1"/>
  <c r="ME54"/>
  <c r="LQ231" s="1"/>
  <c r="MF54"/>
  <c r="MG54"/>
  <c r="MI54"/>
  <c r="MJ54"/>
  <c r="MM54"/>
  <c r="MN54"/>
  <c r="MP54"/>
  <c r="MQ54"/>
  <c r="MS54"/>
  <c r="ME231" s="1"/>
  <c r="MT54"/>
  <c r="MU54"/>
  <c r="MW54"/>
  <c r="MX54"/>
  <c r="MY54"/>
  <c r="MK152" s="1"/>
  <c r="MZ54"/>
  <c r="ML231" s="1"/>
  <c r="NA54"/>
  <c r="NB54"/>
  <c r="ND54"/>
  <c r="NE54"/>
  <c r="NF54"/>
  <c r="MR152" s="1"/>
  <c r="NG54"/>
  <c r="MS231" s="1"/>
  <c r="NH54"/>
  <c r="NI54"/>
  <c r="NK54"/>
  <c r="NL54"/>
  <c r="NM54"/>
  <c r="MY152" s="1"/>
  <c r="NN54"/>
  <c r="MZ231" s="1"/>
  <c r="NO54"/>
  <c r="NP54"/>
  <c r="NR54"/>
  <c r="NS54"/>
  <c r="NT54"/>
  <c r="NF152" s="1"/>
  <c r="NU54"/>
  <c r="NG231" s="1"/>
  <c r="NV54"/>
  <c r="NW54"/>
  <c r="NY54"/>
  <c r="NZ54"/>
  <c r="OA54"/>
  <c r="NM152" s="1"/>
  <c r="OB54"/>
  <c r="NN231" s="1"/>
  <c r="OC54"/>
  <c r="OD54"/>
  <c r="OF54"/>
  <c r="OG54"/>
  <c r="OH54"/>
  <c r="NT152" s="1"/>
  <c r="OI54"/>
  <c r="NU231" s="1"/>
  <c r="OJ54"/>
  <c r="OK54"/>
  <c r="OM54"/>
  <c r="ON54"/>
  <c r="OO54"/>
  <c r="OA152" s="1"/>
  <c r="OP54"/>
  <c r="OB231" s="1"/>
  <c r="OQ54"/>
  <c r="OR54"/>
  <c r="OT54"/>
  <c r="OU54"/>
  <c r="OV54"/>
  <c r="OH152" s="1"/>
  <c r="OW54"/>
  <c r="OI231" s="1"/>
  <c r="OX54"/>
  <c r="OY54"/>
  <c r="PA54"/>
  <c r="PB54"/>
  <c r="PC54"/>
  <c r="OO152" s="1"/>
  <c r="PD54"/>
  <c r="OP231" s="1"/>
  <c r="PE54"/>
  <c r="PF54"/>
  <c r="PH54"/>
  <c r="PI54"/>
  <c r="PJ54"/>
  <c r="OV152" s="1"/>
  <c r="PK54"/>
  <c r="OW231" s="1"/>
  <c r="PL54"/>
  <c r="PM54"/>
  <c r="PO54"/>
  <c r="PP54"/>
  <c r="PQ54"/>
  <c r="PC152" s="1"/>
  <c r="PR54"/>
  <c r="PD231" s="1"/>
  <c r="PS54"/>
  <c r="PT54"/>
  <c r="PV54"/>
  <c r="PW54"/>
  <c r="PX54"/>
  <c r="PJ152" s="1"/>
  <c r="PY54"/>
  <c r="PK231" s="1"/>
  <c r="PZ54"/>
  <c r="QA54"/>
  <c r="QC54"/>
  <c r="QD54"/>
  <c r="QE54"/>
  <c r="PQ152" s="1"/>
  <c r="QF54"/>
  <c r="PR231" s="1"/>
  <c r="QG54"/>
  <c r="QH54"/>
  <c r="QJ54"/>
  <c r="QK54"/>
  <c r="QL54"/>
  <c r="PX152" s="1"/>
  <c r="QM54"/>
  <c r="PY231" s="1"/>
  <c r="QN54"/>
  <c r="QO54"/>
  <c r="QQ54"/>
  <c r="QR54"/>
  <c r="QS54"/>
  <c r="QE152" s="1"/>
  <c r="QT54"/>
  <c r="QF231" s="1"/>
  <c r="QU54"/>
  <c r="QV54"/>
  <c r="F153"/>
  <c r="G61"/>
  <c r="G232" s="1"/>
  <c r="M153"/>
  <c r="N232"/>
  <c r="T153"/>
  <c r="U232"/>
  <c r="AA153"/>
  <c r="AB232"/>
  <c r="AH153"/>
  <c r="AI232"/>
  <c r="AK55"/>
  <c r="N29" i="4" s="1"/>
  <c r="AM55" i="2"/>
  <c r="AN55"/>
  <c r="AO153"/>
  <c r="AP232"/>
  <c r="AQ55"/>
  <c r="AV153"/>
  <c r="AW232"/>
  <c r="P29" i="4"/>
  <c r="BC153" i="2"/>
  <c r="BD232"/>
  <c r="BJ153"/>
  <c r="BK232"/>
  <c r="BQ153"/>
  <c r="BR232"/>
  <c r="BX153"/>
  <c r="BY232"/>
  <c r="T29" i="4"/>
  <c r="CE153" i="2"/>
  <c r="CF232"/>
  <c r="U29" i="4"/>
  <c r="CL153" i="2"/>
  <c r="CM232"/>
  <c r="CS153"/>
  <c r="CT232"/>
  <c r="CZ153"/>
  <c r="DA232"/>
  <c r="X29" i="4"/>
  <c r="DG153" i="2"/>
  <c r="DH232"/>
  <c r="Y29" i="4"/>
  <c r="H29" s="1"/>
  <c r="DL55" i="2"/>
  <c r="DM55"/>
  <c r="DN55"/>
  <c r="DN153" s="1"/>
  <c r="DO55"/>
  <c r="DO232" s="1"/>
  <c r="DP55"/>
  <c r="DQ55"/>
  <c r="DS55"/>
  <c r="DT55"/>
  <c r="DU55"/>
  <c r="DU153" s="1"/>
  <c r="DV55"/>
  <c r="DV232" s="1"/>
  <c r="DW55"/>
  <c r="DX55"/>
  <c r="DZ55"/>
  <c r="EA55"/>
  <c r="EB55"/>
  <c r="EB153" s="1"/>
  <c r="EC55"/>
  <c r="EC232" s="1"/>
  <c r="ED55"/>
  <c r="EE55"/>
  <c r="EG55"/>
  <c r="EH55"/>
  <c r="EI55"/>
  <c r="EI153" s="1"/>
  <c r="EJ55"/>
  <c r="EJ232" s="1"/>
  <c r="EK55"/>
  <c r="EL55"/>
  <c r="EN55"/>
  <c r="EO55"/>
  <c r="EP55"/>
  <c r="EP153" s="1"/>
  <c r="EQ55"/>
  <c r="EQ232" s="1"/>
  <c r="ER55"/>
  <c r="ES55"/>
  <c r="EU55"/>
  <c r="EV55"/>
  <c r="EW55"/>
  <c r="EW153" s="1"/>
  <c r="EX55"/>
  <c r="EX232" s="1"/>
  <c r="EY55"/>
  <c r="EZ55"/>
  <c r="FB55"/>
  <c r="FC55"/>
  <c r="FD55"/>
  <c r="FD153" s="1"/>
  <c r="FE55"/>
  <c r="FE232" s="1"/>
  <c r="FF55"/>
  <c r="FG55"/>
  <c r="FI55"/>
  <c r="FJ55"/>
  <c r="FK55"/>
  <c r="FK153" s="1"/>
  <c r="FL55"/>
  <c r="FL232" s="1"/>
  <c r="FM55"/>
  <c r="FN55"/>
  <c r="FP55"/>
  <c r="FQ55"/>
  <c r="FR55"/>
  <c r="FR153" s="1"/>
  <c r="FS55"/>
  <c r="FS232" s="1"/>
  <c r="FT55"/>
  <c r="FU55"/>
  <c r="FW55"/>
  <c r="FX55"/>
  <c r="FY55"/>
  <c r="FY153" s="1"/>
  <c r="FZ55"/>
  <c r="FZ232" s="1"/>
  <c r="GA55"/>
  <c r="GB55"/>
  <c r="GD55"/>
  <c r="GE55"/>
  <c r="GF55"/>
  <c r="GF153" s="1"/>
  <c r="GG55"/>
  <c r="GG232" s="1"/>
  <c r="GH55"/>
  <c r="GI55"/>
  <c r="GK55"/>
  <c r="GL55"/>
  <c r="GM55"/>
  <c r="GM153" s="1"/>
  <c r="GN55"/>
  <c r="GN232" s="1"/>
  <c r="GO55"/>
  <c r="GP55"/>
  <c r="GR55"/>
  <c r="GS55"/>
  <c r="GT55"/>
  <c r="GT153" s="1"/>
  <c r="GU55"/>
  <c r="GU232" s="1"/>
  <c r="GV55"/>
  <c r="GW55"/>
  <c r="GY55"/>
  <c r="GZ55"/>
  <c r="HA55"/>
  <c r="HA153" s="1"/>
  <c r="HB55"/>
  <c r="HB232" s="1"/>
  <c r="HC55"/>
  <c r="HD55"/>
  <c r="HF55"/>
  <c r="HG55"/>
  <c r="HH55"/>
  <c r="HH153" s="1"/>
  <c r="HI55"/>
  <c r="HI232" s="1"/>
  <c r="HJ55"/>
  <c r="HK55"/>
  <c r="HM55"/>
  <c r="HN55"/>
  <c r="HO55"/>
  <c r="HO153" s="1"/>
  <c r="HP55"/>
  <c r="HP232" s="1"/>
  <c r="HQ55"/>
  <c r="HR55"/>
  <c r="HT55"/>
  <c r="HU55"/>
  <c r="HV55"/>
  <c r="HV153" s="1"/>
  <c r="HW55"/>
  <c r="HW232" s="1"/>
  <c r="HX55"/>
  <c r="HY55"/>
  <c r="IA55"/>
  <c r="IB55"/>
  <c r="IC55"/>
  <c r="IC153" s="1"/>
  <c r="ID55"/>
  <c r="ID232" s="1"/>
  <c r="IE55"/>
  <c r="IF55"/>
  <c r="IH55"/>
  <c r="II55"/>
  <c r="IJ55"/>
  <c r="IJ153" s="1"/>
  <c r="IK55"/>
  <c r="IK232" s="1"/>
  <c r="IL55"/>
  <c r="IM55"/>
  <c r="IO55"/>
  <c r="IP55"/>
  <c r="IQ55"/>
  <c r="IQ153" s="1"/>
  <c r="IR55"/>
  <c r="IR232" s="1"/>
  <c r="IS55"/>
  <c r="IT55"/>
  <c r="IV55"/>
  <c r="IW55"/>
  <c r="IX55"/>
  <c r="IX153" s="1"/>
  <c r="IY55"/>
  <c r="IY232" s="1"/>
  <c r="IZ55"/>
  <c r="JA55"/>
  <c r="JC55"/>
  <c r="JD55"/>
  <c r="JG55"/>
  <c r="JH55"/>
  <c r="JJ55"/>
  <c r="JK55"/>
  <c r="JL55"/>
  <c r="JL153" s="1"/>
  <c r="JM55"/>
  <c r="JM232" s="1"/>
  <c r="JN55"/>
  <c r="JO55"/>
  <c r="JQ55"/>
  <c r="JR55"/>
  <c r="JS55"/>
  <c r="JS153" s="1"/>
  <c r="JT55"/>
  <c r="JT232" s="1"/>
  <c r="JU55"/>
  <c r="JV55"/>
  <c r="JX55"/>
  <c r="JY55"/>
  <c r="JZ55"/>
  <c r="JZ153" s="1"/>
  <c r="KA55"/>
  <c r="KA232" s="1"/>
  <c r="KB55"/>
  <c r="KC55"/>
  <c r="KE55"/>
  <c r="KF55"/>
  <c r="KG55"/>
  <c r="KG153" s="1"/>
  <c r="KH55"/>
  <c r="KH232" s="1"/>
  <c r="KI55"/>
  <c r="KJ55"/>
  <c r="KL55"/>
  <c r="KM55"/>
  <c r="KN55"/>
  <c r="KN153" s="1"/>
  <c r="KO55"/>
  <c r="KO232" s="1"/>
  <c r="KP55"/>
  <c r="KQ55"/>
  <c r="KS55"/>
  <c r="KT55"/>
  <c r="KU55"/>
  <c r="KU153" s="1"/>
  <c r="KV55"/>
  <c r="KV232" s="1"/>
  <c r="KW55"/>
  <c r="KX55"/>
  <c r="KZ55"/>
  <c r="LA55"/>
  <c r="LB55"/>
  <c r="LB153" s="1"/>
  <c r="LC55"/>
  <c r="LC232" s="1"/>
  <c r="LD55"/>
  <c r="LE55"/>
  <c r="LN55"/>
  <c r="LO55"/>
  <c r="LP55"/>
  <c r="LI153" s="1"/>
  <c r="LQ55"/>
  <c r="LJ232" s="1"/>
  <c r="LR55"/>
  <c r="LS55"/>
  <c r="MB55"/>
  <c r="MC55"/>
  <c r="MD55"/>
  <c r="LP153" s="1"/>
  <c r="ME55"/>
  <c r="LQ232" s="1"/>
  <c r="MF55"/>
  <c r="MG55"/>
  <c r="MI55"/>
  <c r="MJ55"/>
  <c r="MM55"/>
  <c r="MN55"/>
  <c r="MP55"/>
  <c r="MQ55"/>
  <c r="MS55"/>
  <c r="ME232" s="1"/>
  <c r="MT55"/>
  <c r="MU55"/>
  <c r="MW55"/>
  <c r="MX55"/>
  <c r="MY55"/>
  <c r="MK153" s="1"/>
  <c r="MZ55"/>
  <c r="ML232" s="1"/>
  <c r="NA55"/>
  <c r="NB55"/>
  <c r="ND55"/>
  <c r="NE55"/>
  <c r="NF55"/>
  <c r="MR153" s="1"/>
  <c r="NG55"/>
  <c r="MS232" s="1"/>
  <c r="NH55"/>
  <c r="NI55"/>
  <c r="NK55"/>
  <c r="NL55"/>
  <c r="NM55"/>
  <c r="MY153" s="1"/>
  <c r="NN55"/>
  <c r="MZ232" s="1"/>
  <c r="NO55"/>
  <c r="NP55"/>
  <c r="NR55"/>
  <c r="NS55"/>
  <c r="NT55"/>
  <c r="NF153" s="1"/>
  <c r="NU55"/>
  <c r="NG232" s="1"/>
  <c r="NV55"/>
  <c r="NW55"/>
  <c r="NY55"/>
  <c r="NZ55"/>
  <c r="OA55"/>
  <c r="NM153" s="1"/>
  <c r="OB55"/>
  <c r="NN232" s="1"/>
  <c r="OC55"/>
  <c r="OD55"/>
  <c r="OF55"/>
  <c r="OG55"/>
  <c r="OH55"/>
  <c r="NT153" s="1"/>
  <c r="OI55"/>
  <c r="NU232" s="1"/>
  <c r="OJ55"/>
  <c r="OK55"/>
  <c r="OM55"/>
  <c r="ON55"/>
  <c r="OO55"/>
  <c r="OA153" s="1"/>
  <c r="OP55"/>
  <c r="OB232" s="1"/>
  <c r="OQ55"/>
  <c r="OR55"/>
  <c r="OT55"/>
  <c r="OU55"/>
  <c r="OV55"/>
  <c r="OH153" s="1"/>
  <c r="OW55"/>
  <c r="OI232" s="1"/>
  <c r="OX55"/>
  <c r="OY55"/>
  <c r="PA55"/>
  <c r="PB55"/>
  <c r="PC55"/>
  <c r="OO153" s="1"/>
  <c r="PD55"/>
  <c r="OP232" s="1"/>
  <c r="PE55"/>
  <c r="PF55"/>
  <c r="PH55"/>
  <c r="PI55"/>
  <c r="PJ55"/>
  <c r="OV153" s="1"/>
  <c r="PK55"/>
  <c r="OW232" s="1"/>
  <c r="PL55"/>
  <c r="PM55"/>
  <c r="PO55"/>
  <c r="PP55"/>
  <c r="PQ55"/>
  <c r="PC153" s="1"/>
  <c r="PR55"/>
  <c r="PD232" s="1"/>
  <c r="PS55"/>
  <c r="PT55"/>
  <c r="PV55"/>
  <c r="PW55"/>
  <c r="PX55"/>
  <c r="PJ153" s="1"/>
  <c r="PY55"/>
  <c r="PK232" s="1"/>
  <c r="PZ55"/>
  <c r="QA55"/>
  <c r="QC55"/>
  <c r="QD55"/>
  <c r="QE55"/>
  <c r="PQ153" s="1"/>
  <c r="QF55"/>
  <c r="PR232" s="1"/>
  <c r="QG55"/>
  <c r="QH55"/>
  <c r="QJ55"/>
  <c r="QK55"/>
  <c r="QL55"/>
  <c r="PX153" s="1"/>
  <c r="QM55"/>
  <c r="PY232" s="1"/>
  <c r="QN55"/>
  <c r="QO55"/>
  <c r="QQ55"/>
  <c r="QR55"/>
  <c r="QS55"/>
  <c r="QE153" s="1"/>
  <c r="QT55"/>
  <c r="QF232" s="1"/>
  <c r="QU55"/>
  <c r="QV55"/>
  <c r="F62"/>
  <c r="F154" s="1"/>
  <c r="G62"/>
  <c r="G233" s="1"/>
  <c r="M154"/>
  <c r="N233"/>
  <c r="T154"/>
  <c r="U233"/>
  <c r="AA154"/>
  <c r="AB233"/>
  <c r="AH154"/>
  <c r="AI233"/>
  <c r="AM56"/>
  <c r="AN56"/>
  <c r="AO154"/>
  <c r="AP233"/>
  <c r="AQ56"/>
  <c r="AV154"/>
  <c r="AW233"/>
  <c r="P64" i="4"/>
  <c r="BC154" i="2"/>
  <c r="BD233"/>
  <c r="BJ154"/>
  <c r="BK233"/>
  <c r="BQ154"/>
  <c r="BR233"/>
  <c r="BX154"/>
  <c r="BY233"/>
  <c r="CE154"/>
  <c r="CF233"/>
  <c r="CL154"/>
  <c r="CM233"/>
  <c r="CS154"/>
  <c r="CT233"/>
  <c r="CZ154"/>
  <c r="DA233"/>
  <c r="DG154"/>
  <c r="DH233"/>
  <c r="DL56"/>
  <c r="DM56"/>
  <c r="DN56"/>
  <c r="DN154" s="1"/>
  <c r="DO56"/>
  <c r="DO233" s="1"/>
  <c r="DP56"/>
  <c r="DS56"/>
  <c r="DT56"/>
  <c r="DU56"/>
  <c r="DU154" s="1"/>
  <c r="DV56"/>
  <c r="DV233" s="1"/>
  <c r="DW56"/>
  <c r="DZ56"/>
  <c r="EA56"/>
  <c r="EB56"/>
  <c r="EB154" s="1"/>
  <c r="EC56"/>
  <c r="EC233" s="1"/>
  <c r="ED56"/>
  <c r="EG56"/>
  <c r="EH56"/>
  <c r="EI56"/>
  <c r="EI154" s="1"/>
  <c r="EJ56"/>
  <c r="EJ233" s="1"/>
  <c r="EK56"/>
  <c r="EN56"/>
  <c r="EO56"/>
  <c r="EP56"/>
  <c r="EP154" s="1"/>
  <c r="EQ56"/>
  <c r="EQ233" s="1"/>
  <c r="ER56"/>
  <c r="EU56"/>
  <c r="EV56"/>
  <c r="EW56"/>
  <c r="EW154" s="1"/>
  <c r="EX56"/>
  <c r="EX233" s="1"/>
  <c r="EY56"/>
  <c r="FB56"/>
  <c r="FC56"/>
  <c r="FD56"/>
  <c r="FD154" s="1"/>
  <c r="FE56"/>
  <c r="FE233" s="1"/>
  <c r="FF56"/>
  <c r="FI56"/>
  <c r="FJ56"/>
  <c r="FK56"/>
  <c r="FK154" s="1"/>
  <c r="FL56"/>
  <c r="FL233" s="1"/>
  <c r="FM56"/>
  <c r="FP56"/>
  <c r="FQ56"/>
  <c r="FR56"/>
  <c r="FR154" s="1"/>
  <c r="FS56"/>
  <c r="FS233" s="1"/>
  <c r="FT56"/>
  <c r="FW56"/>
  <c r="FX56"/>
  <c r="FY56"/>
  <c r="FY154" s="1"/>
  <c r="FZ56"/>
  <c r="FZ233" s="1"/>
  <c r="GA56"/>
  <c r="GD56"/>
  <c r="GE56"/>
  <c r="GF56"/>
  <c r="GF154" s="1"/>
  <c r="GG56"/>
  <c r="GG233" s="1"/>
  <c r="GH56"/>
  <c r="GK56"/>
  <c r="GL56"/>
  <c r="GM56"/>
  <c r="GM154" s="1"/>
  <c r="GN56"/>
  <c r="GN233" s="1"/>
  <c r="GO56"/>
  <c r="GR56"/>
  <c r="GS56"/>
  <c r="GT56"/>
  <c r="GT154" s="1"/>
  <c r="GU56"/>
  <c r="GU233" s="1"/>
  <c r="GV56"/>
  <c r="GY56"/>
  <c r="GZ56"/>
  <c r="HA56"/>
  <c r="HA154" s="1"/>
  <c r="HB56"/>
  <c r="HB233" s="1"/>
  <c r="HC56"/>
  <c r="HF56"/>
  <c r="HG56"/>
  <c r="HH56"/>
  <c r="HH154" s="1"/>
  <c r="HI56"/>
  <c r="HI233" s="1"/>
  <c r="HJ56"/>
  <c r="HM56"/>
  <c r="HN56"/>
  <c r="HO56"/>
  <c r="HO154" s="1"/>
  <c r="HP56"/>
  <c r="HP233" s="1"/>
  <c r="HQ56"/>
  <c r="HT56"/>
  <c r="HU56"/>
  <c r="HV56"/>
  <c r="HV154" s="1"/>
  <c r="HW56"/>
  <c r="HW233" s="1"/>
  <c r="HX56"/>
  <c r="HY56"/>
  <c r="IA56"/>
  <c r="IB56"/>
  <c r="IC56"/>
  <c r="IC154" s="1"/>
  <c r="ID56"/>
  <c r="ID233" s="1"/>
  <c r="IE56"/>
  <c r="IH56"/>
  <c r="II56"/>
  <c r="IJ56"/>
  <c r="IJ154" s="1"/>
  <c r="IK56"/>
  <c r="IK233" s="1"/>
  <c r="IL56"/>
  <c r="IM56"/>
  <c r="IO56"/>
  <c r="IP56"/>
  <c r="IQ56"/>
  <c r="IQ154" s="1"/>
  <c r="IR56"/>
  <c r="IR233" s="1"/>
  <c r="IS56"/>
  <c r="IV56"/>
  <c r="IW56"/>
  <c r="IX56"/>
  <c r="IX154" s="1"/>
  <c r="IY56"/>
  <c r="IY233" s="1"/>
  <c r="IZ56"/>
  <c r="JC56"/>
  <c r="JD56"/>
  <c r="JG56"/>
  <c r="JJ56"/>
  <c r="JK56"/>
  <c r="JL56"/>
  <c r="JL154" s="1"/>
  <c r="JM56"/>
  <c r="JM233" s="1"/>
  <c r="JN56"/>
  <c r="JQ56"/>
  <c r="JR56"/>
  <c r="JS56"/>
  <c r="JS154" s="1"/>
  <c r="JT56"/>
  <c r="JT233" s="1"/>
  <c r="JU56"/>
  <c r="JX56"/>
  <c r="JY56"/>
  <c r="JZ56"/>
  <c r="JZ154" s="1"/>
  <c r="KA56"/>
  <c r="KA233" s="1"/>
  <c r="KB56"/>
  <c r="KC56"/>
  <c r="KE56"/>
  <c r="KF56"/>
  <c r="KG56"/>
  <c r="KG154" s="1"/>
  <c r="KH56"/>
  <c r="KH233" s="1"/>
  <c r="KI56"/>
  <c r="KJ56"/>
  <c r="KL56"/>
  <c r="KM56"/>
  <c r="KN56"/>
  <c r="KN154" s="1"/>
  <c r="KO56"/>
  <c r="KO233" s="1"/>
  <c r="KP56"/>
  <c r="KS56"/>
  <c r="KT56"/>
  <c r="KU56"/>
  <c r="KU154" s="1"/>
  <c r="KV56"/>
  <c r="KV233" s="1"/>
  <c r="KW56"/>
  <c r="KZ56"/>
  <c r="LA56"/>
  <c r="LB56"/>
  <c r="LB154" s="1"/>
  <c r="LC56"/>
  <c r="LC233" s="1"/>
  <c r="LD56"/>
  <c r="LN56"/>
  <c r="LO56"/>
  <c r="LP56"/>
  <c r="LI154" s="1"/>
  <c r="LQ56"/>
  <c r="LJ233" s="1"/>
  <c r="LR56"/>
  <c r="MB56"/>
  <c r="MC56"/>
  <c r="MD56"/>
  <c r="LP154" s="1"/>
  <c r="ME56"/>
  <c r="LQ233" s="1"/>
  <c r="MF56"/>
  <c r="MG56"/>
  <c r="MI56"/>
  <c r="MJ56"/>
  <c r="MM56"/>
  <c r="MP56"/>
  <c r="MQ56"/>
  <c r="MS56"/>
  <c r="ME233" s="1"/>
  <c r="MT56"/>
  <c r="MW56"/>
  <c r="MX56"/>
  <c r="MY56"/>
  <c r="MK154" s="1"/>
  <c r="MZ56"/>
  <c r="ML233" s="1"/>
  <c r="NA56"/>
  <c r="NB56"/>
  <c r="ND56"/>
  <c r="NE56"/>
  <c r="NF56"/>
  <c r="MR154" s="1"/>
  <c r="NG56"/>
  <c r="MS233" s="1"/>
  <c r="NH56"/>
  <c r="NK56"/>
  <c r="NL56"/>
  <c r="NM56"/>
  <c r="MY154" s="1"/>
  <c r="NN56"/>
  <c r="MZ233" s="1"/>
  <c r="NO56"/>
  <c r="NP56"/>
  <c r="NR56"/>
  <c r="NS56"/>
  <c r="NT56"/>
  <c r="NF154" s="1"/>
  <c r="NU56"/>
  <c r="NG233" s="1"/>
  <c r="NV56"/>
  <c r="NY56"/>
  <c r="NZ56"/>
  <c r="OA56"/>
  <c r="NM154" s="1"/>
  <c r="OB56"/>
  <c r="NN233" s="1"/>
  <c r="OC56"/>
  <c r="OD56"/>
  <c r="OF56"/>
  <c r="OG56"/>
  <c r="OH56"/>
  <c r="NT154" s="1"/>
  <c r="OI56"/>
  <c r="NU233" s="1"/>
  <c r="OJ56"/>
  <c r="OM56"/>
  <c r="ON56"/>
  <c r="OO56"/>
  <c r="OA154" s="1"/>
  <c r="OP56"/>
  <c r="OB233" s="1"/>
  <c r="OQ56"/>
  <c r="OT56"/>
  <c r="OU56"/>
  <c r="OV56"/>
  <c r="OH154" s="1"/>
  <c r="OW56"/>
  <c r="OI233" s="1"/>
  <c r="OX56"/>
  <c r="PA56"/>
  <c r="PB56"/>
  <c r="PC56"/>
  <c r="OO154" s="1"/>
  <c r="PD56"/>
  <c r="OP233" s="1"/>
  <c r="PE56"/>
  <c r="PF56"/>
  <c r="PH56"/>
  <c r="PI56"/>
  <c r="PJ56"/>
  <c r="OV154" s="1"/>
  <c r="PK56"/>
  <c r="OW233" s="1"/>
  <c r="PL56"/>
  <c r="PO56"/>
  <c r="PP56"/>
  <c r="PQ56"/>
  <c r="PC154" s="1"/>
  <c r="PR56"/>
  <c r="PD233" s="1"/>
  <c r="PS56"/>
  <c r="PT56"/>
  <c r="PV56"/>
  <c r="PW56"/>
  <c r="PX56"/>
  <c r="PJ154" s="1"/>
  <c r="PY56"/>
  <c r="PK233" s="1"/>
  <c r="PZ56"/>
  <c r="QC56"/>
  <c r="QD56"/>
  <c r="QE56"/>
  <c r="PQ154" s="1"/>
  <c r="QF56"/>
  <c r="PR233" s="1"/>
  <c r="QG56"/>
  <c r="QJ56"/>
  <c r="QK56"/>
  <c r="QL56"/>
  <c r="PX154" s="1"/>
  <c r="QM56"/>
  <c r="PY233" s="1"/>
  <c r="QN56"/>
  <c r="QO56"/>
  <c r="QQ56"/>
  <c r="QR56"/>
  <c r="QS56"/>
  <c r="QE154" s="1"/>
  <c r="QT56"/>
  <c r="QF233" s="1"/>
  <c r="QU56"/>
  <c r="QV56"/>
  <c r="F64"/>
  <c r="F155" s="1"/>
  <c r="G64"/>
  <c r="G234" s="1"/>
  <c r="M155"/>
  <c r="N234"/>
  <c r="T155"/>
  <c r="U234"/>
  <c r="AA155"/>
  <c r="AB234"/>
  <c r="AH155"/>
  <c r="AI234"/>
  <c r="AK57"/>
  <c r="N11" i="4" s="1"/>
  <c r="AM57" i="2"/>
  <c r="AN57"/>
  <c r="AO155"/>
  <c r="AP234"/>
  <c r="AQ57"/>
  <c r="AV155"/>
  <c r="AW234"/>
  <c r="P11" i="4"/>
  <c r="BC155" i="2"/>
  <c r="BD234"/>
  <c r="BJ155"/>
  <c r="BK234"/>
  <c r="BQ155"/>
  <c r="BR234"/>
  <c r="S11" i="4"/>
  <c r="BX155" i="2"/>
  <c r="BY234"/>
  <c r="T11" i="4"/>
  <c r="CE155" i="2"/>
  <c r="CF234"/>
  <c r="U11" i="4"/>
  <c r="CL155" i="2"/>
  <c r="CM234"/>
  <c r="CS155"/>
  <c r="CT234"/>
  <c r="CZ155"/>
  <c r="DA234"/>
  <c r="X11" i="4"/>
  <c r="DG155" i="2"/>
  <c r="DH234"/>
  <c r="Y11" i="4"/>
  <c r="H11" s="1"/>
  <c r="DL57" i="2"/>
  <c r="DM57"/>
  <c r="DN57"/>
  <c r="DN155" s="1"/>
  <c r="DO57"/>
  <c r="DO234" s="1"/>
  <c r="DP57"/>
  <c r="DQ57"/>
  <c r="DS57"/>
  <c r="DT57"/>
  <c r="DU57"/>
  <c r="DU155" s="1"/>
  <c r="DV57"/>
  <c r="DV234" s="1"/>
  <c r="DW57"/>
  <c r="DX57"/>
  <c r="DZ57"/>
  <c r="EA57"/>
  <c r="EB57"/>
  <c r="EB155" s="1"/>
  <c r="EC57"/>
  <c r="EC234" s="1"/>
  <c r="ED57"/>
  <c r="EE57"/>
  <c r="EG57"/>
  <c r="EH57"/>
  <c r="EI57"/>
  <c r="EI155" s="1"/>
  <c r="EJ57"/>
  <c r="EJ234" s="1"/>
  <c r="EK57"/>
  <c r="EL57"/>
  <c r="EN57"/>
  <c r="EO57"/>
  <c r="EP57"/>
  <c r="EP155" s="1"/>
  <c r="EQ57"/>
  <c r="EQ234" s="1"/>
  <c r="ER57"/>
  <c r="ES57"/>
  <c r="EU57"/>
  <c r="EV57"/>
  <c r="EX57"/>
  <c r="EX234" s="1"/>
  <c r="EY57"/>
  <c r="EZ57"/>
  <c r="FB57"/>
  <c r="FC57"/>
  <c r="FD57"/>
  <c r="FD155" s="1"/>
  <c r="FE57"/>
  <c r="FE234" s="1"/>
  <c r="FF57"/>
  <c r="FG57"/>
  <c r="FI57"/>
  <c r="FJ57"/>
  <c r="FK57"/>
  <c r="FK155" s="1"/>
  <c r="FL57"/>
  <c r="FL234" s="1"/>
  <c r="FM57"/>
  <c r="FN57"/>
  <c r="FP57"/>
  <c r="FQ57"/>
  <c r="FR57"/>
  <c r="FR155" s="1"/>
  <c r="FS57"/>
  <c r="FS234" s="1"/>
  <c r="FT57"/>
  <c r="FU57"/>
  <c r="FW57"/>
  <c r="FX57"/>
  <c r="FY57"/>
  <c r="FY155" s="1"/>
  <c r="FZ57"/>
  <c r="FZ234" s="1"/>
  <c r="GA57"/>
  <c r="GB57"/>
  <c r="GD57"/>
  <c r="GE57"/>
  <c r="GF57"/>
  <c r="GF155" s="1"/>
  <c r="GG57"/>
  <c r="GG234" s="1"/>
  <c r="GH57"/>
  <c r="GI57"/>
  <c r="GK57"/>
  <c r="GL57"/>
  <c r="GM57"/>
  <c r="GM155" s="1"/>
  <c r="GN57"/>
  <c r="GN234" s="1"/>
  <c r="GO57"/>
  <c r="GP57"/>
  <c r="GR57"/>
  <c r="GS57"/>
  <c r="GT57"/>
  <c r="GT155" s="1"/>
  <c r="GU57"/>
  <c r="GU234" s="1"/>
  <c r="GV57"/>
  <c r="GW57"/>
  <c r="GY57"/>
  <c r="GZ57"/>
  <c r="HA57"/>
  <c r="HA155" s="1"/>
  <c r="HB57"/>
  <c r="HB234" s="1"/>
  <c r="HC57"/>
  <c r="HD57"/>
  <c r="HF57"/>
  <c r="HG57"/>
  <c r="HH57"/>
  <c r="HH155" s="1"/>
  <c r="HI57"/>
  <c r="HI234" s="1"/>
  <c r="HJ57"/>
  <c r="HK57"/>
  <c r="HM57"/>
  <c r="HN57"/>
  <c r="HO57"/>
  <c r="HO155" s="1"/>
  <c r="HP57"/>
  <c r="HP234" s="1"/>
  <c r="HQ57"/>
  <c r="HR57"/>
  <c r="HT57"/>
  <c r="HU57"/>
  <c r="HV57"/>
  <c r="HV155" s="1"/>
  <c r="HW57"/>
  <c r="HW234" s="1"/>
  <c r="HX57"/>
  <c r="HY57"/>
  <c r="IA57"/>
  <c r="IB57"/>
  <c r="IC57"/>
  <c r="IC155" s="1"/>
  <c r="ID57"/>
  <c r="ID234" s="1"/>
  <c r="IE57"/>
  <c r="IF57"/>
  <c r="IH57"/>
  <c r="II57"/>
  <c r="IJ57"/>
  <c r="IJ155" s="1"/>
  <c r="IK57"/>
  <c r="IK234" s="1"/>
  <c r="IL57"/>
  <c r="IM57"/>
  <c r="IO57"/>
  <c r="IP57"/>
  <c r="IQ57"/>
  <c r="IQ155" s="1"/>
  <c r="IR57"/>
  <c r="IR234" s="1"/>
  <c r="IS57"/>
  <c r="IT57"/>
  <c r="IV57"/>
  <c r="IW57"/>
  <c r="IX57"/>
  <c r="IX155" s="1"/>
  <c r="IY57"/>
  <c r="IY234" s="1"/>
  <c r="IZ57"/>
  <c r="JA57"/>
  <c r="JC57"/>
  <c r="JD57"/>
  <c r="JG57"/>
  <c r="JH57"/>
  <c r="JJ57"/>
  <c r="JK57"/>
  <c r="JL57"/>
  <c r="JL155" s="1"/>
  <c r="JM57"/>
  <c r="JM234" s="1"/>
  <c r="JN57"/>
  <c r="JO57"/>
  <c r="JQ57"/>
  <c r="JR57"/>
  <c r="JS57"/>
  <c r="JS155" s="1"/>
  <c r="JT57"/>
  <c r="JT234" s="1"/>
  <c r="JU57"/>
  <c r="JV57"/>
  <c r="JX57"/>
  <c r="JY57"/>
  <c r="JZ57"/>
  <c r="JZ155" s="1"/>
  <c r="KA57"/>
  <c r="KA234" s="1"/>
  <c r="KB57"/>
  <c r="KC57"/>
  <c r="KE57"/>
  <c r="KF57"/>
  <c r="KG57"/>
  <c r="KG155" s="1"/>
  <c r="KH57"/>
  <c r="KH234" s="1"/>
  <c r="KI57"/>
  <c r="KJ57"/>
  <c r="KL57"/>
  <c r="KM57"/>
  <c r="KN57"/>
  <c r="KN155" s="1"/>
  <c r="KO57"/>
  <c r="KO234" s="1"/>
  <c r="KP57"/>
  <c r="KQ57"/>
  <c r="KS57"/>
  <c r="KT57"/>
  <c r="KU57"/>
  <c r="KU155" s="1"/>
  <c r="KV57"/>
  <c r="KV234" s="1"/>
  <c r="KW57"/>
  <c r="KX57"/>
  <c r="KZ57"/>
  <c r="LA57"/>
  <c r="LB57"/>
  <c r="LB155" s="1"/>
  <c r="LC57"/>
  <c r="LC234" s="1"/>
  <c r="LD57"/>
  <c r="LE57"/>
  <c r="LN57"/>
  <c r="LO57"/>
  <c r="LP57"/>
  <c r="LI155" s="1"/>
  <c r="LQ57"/>
  <c r="LJ234" s="1"/>
  <c r="LR57"/>
  <c r="LS57"/>
  <c r="MB57"/>
  <c r="MC57"/>
  <c r="MD57"/>
  <c r="LP155" s="1"/>
  <c r="ME57"/>
  <c r="LQ234" s="1"/>
  <c r="MF57"/>
  <c r="MG57"/>
  <c r="MI57"/>
  <c r="MJ57"/>
  <c r="MM57"/>
  <c r="MN57"/>
  <c r="MP57"/>
  <c r="MQ57"/>
  <c r="MS57"/>
  <c r="ME234" s="1"/>
  <c r="MT57"/>
  <c r="MU57"/>
  <c r="MW57"/>
  <c r="MX57"/>
  <c r="MY57"/>
  <c r="MK155" s="1"/>
  <c r="MZ57"/>
  <c r="ML234" s="1"/>
  <c r="NA57"/>
  <c r="NB57"/>
  <c r="ND57"/>
  <c r="NE57"/>
  <c r="NF57"/>
  <c r="MR155" s="1"/>
  <c r="NG57"/>
  <c r="MS234" s="1"/>
  <c r="NH57"/>
  <c r="NI57"/>
  <c r="NK57"/>
  <c r="NL57"/>
  <c r="NM57"/>
  <c r="MY155" s="1"/>
  <c r="NN57"/>
  <c r="MZ234" s="1"/>
  <c r="NO57"/>
  <c r="NP57"/>
  <c r="NR57"/>
  <c r="NS57"/>
  <c r="NT57"/>
  <c r="NF155" s="1"/>
  <c r="NU57"/>
  <c r="NG234" s="1"/>
  <c r="NV57"/>
  <c r="NW57"/>
  <c r="NY57"/>
  <c r="NZ57"/>
  <c r="OA57"/>
  <c r="NM155" s="1"/>
  <c r="OB57"/>
  <c r="NN234" s="1"/>
  <c r="OC57"/>
  <c r="OD57"/>
  <c r="OF57"/>
  <c r="OG57"/>
  <c r="OH57"/>
  <c r="NT155" s="1"/>
  <c r="OI57"/>
  <c r="NU234" s="1"/>
  <c r="OJ57"/>
  <c r="OK57"/>
  <c r="OM57"/>
  <c r="ON57"/>
  <c r="OO57"/>
  <c r="OA155" s="1"/>
  <c r="OP57"/>
  <c r="OB234" s="1"/>
  <c r="OQ57"/>
  <c r="OR57"/>
  <c r="OT57"/>
  <c r="OU57"/>
  <c r="OV57"/>
  <c r="OH155" s="1"/>
  <c r="OW57"/>
  <c r="OI234" s="1"/>
  <c r="OX57"/>
  <c r="OY57"/>
  <c r="PA57"/>
  <c r="PB57"/>
  <c r="PC57"/>
  <c r="OO155" s="1"/>
  <c r="PD57"/>
  <c r="OP234" s="1"/>
  <c r="PE57"/>
  <c r="PF57"/>
  <c r="PH57"/>
  <c r="PI57"/>
  <c r="PJ57"/>
  <c r="OV155" s="1"/>
  <c r="PK57"/>
  <c r="OW234" s="1"/>
  <c r="PL57"/>
  <c r="PM57"/>
  <c r="PO57"/>
  <c r="PP57"/>
  <c r="PQ57"/>
  <c r="PC155" s="1"/>
  <c r="PR57"/>
  <c r="PD234" s="1"/>
  <c r="PS57"/>
  <c r="PT57"/>
  <c r="PV57"/>
  <c r="PW57"/>
  <c r="PX57"/>
  <c r="PJ155" s="1"/>
  <c r="PY57"/>
  <c r="PK234" s="1"/>
  <c r="PZ57"/>
  <c r="QA57"/>
  <c r="QC57"/>
  <c r="QD57"/>
  <c r="QE57"/>
  <c r="PQ155" s="1"/>
  <c r="QF57"/>
  <c r="PR234" s="1"/>
  <c r="QG57"/>
  <c r="QH57"/>
  <c r="QJ57"/>
  <c r="QK57"/>
  <c r="QL57"/>
  <c r="PX155" s="1"/>
  <c r="QM57"/>
  <c r="PY234" s="1"/>
  <c r="QN57"/>
  <c r="QO57"/>
  <c r="QQ57"/>
  <c r="QR57"/>
  <c r="QS57"/>
  <c r="QE155" s="1"/>
  <c r="QT57"/>
  <c r="QF234" s="1"/>
  <c r="QU57"/>
  <c r="QV57"/>
  <c r="F65"/>
  <c r="F156" s="1"/>
  <c r="G65"/>
  <c r="G235" s="1"/>
  <c r="M156"/>
  <c r="N235"/>
  <c r="T156"/>
  <c r="U235"/>
  <c r="AA156"/>
  <c r="AB235"/>
  <c r="AH156"/>
  <c r="AI235"/>
  <c r="AM58"/>
  <c r="AN58"/>
  <c r="AO156"/>
  <c r="AP235"/>
  <c r="AQ58"/>
  <c r="AV156"/>
  <c r="AW235"/>
  <c r="BC156"/>
  <c r="BD235"/>
  <c r="BJ156"/>
  <c r="BK235"/>
  <c r="BQ156"/>
  <c r="BR235"/>
  <c r="BX156"/>
  <c r="BY235"/>
  <c r="T23" i="4"/>
  <c r="CE156" i="2"/>
  <c r="CF235"/>
  <c r="CL156"/>
  <c r="CM235"/>
  <c r="CS156"/>
  <c r="CT235"/>
  <c r="CZ156"/>
  <c r="DA235"/>
  <c r="DG156"/>
  <c r="DH235"/>
  <c r="DL58"/>
  <c r="DM58"/>
  <c r="DN58"/>
  <c r="DN156" s="1"/>
  <c r="DO58"/>
  <c r="DO235" s="1"/>
  <c r="DP58"/>
  <c r="DS58"/>
  <c r="DT58"/>
  <c r="DU58"/>
  <c r="DU156" s="1"/>
  <c r="DV58"/>
  <c r="DV235" s="1"/>
  <c r="DW58"/>
  <c r="DZ58"/>
  <c r="EA58"/>
  <c r="EB58"/>
  <c r="EB156" s="1"/>
  <c r="EC58"/>
  <c r="EC235" s="1"/>
  <c r="ED58"/>
  <c r="EG58"/>
  <c r="EH58"/>
  <c r="EI58"/>
  <c r="EI156" s="1"/>
  <c r="EJ58"/>
  <c r="EJ235" s="1"/>
  <c r="EK58"/>
  <c r="EN58"/>
  <c r="EO58"/>
  <c r="EP58"/>
  <c r="EP156" s="1"/>
  <c r="EQ58"/>
  <c r="EQ235" s="1"/>
  <c r="ER58"/>
  <c r="EU58"/>
  <c r="EV58"/>
  <c r="EX58"/>
  <c r="EX235" s="1"/>
  <c r="EY58"/>
  <c r="FB58"/>
  <c r="FC58"/>
  <c r="FD58"/>
  <c r="FD156" s="1"/>
  <c r="FE58"/>
  <c r="FE235" s="1"/>
  <c r="FF58"/>
  <c r="FI58"/>
  <c r="FJ58"/>
  <c r="FK58"/>
  <c r="FK156" s="1"/>
  <c r="FL58"/>
  <c r="FL235" s="1"/>
  <c r="FM58"/>
  <c r="FN58"/>
  <c r="FP58"/>
  <c r="FQ58"/>
  <c r="FR58"/>
  <c r="FR156" s="1"/>
  <c r="FS58"/>
  <c r="FS235" s="1"/>
  <c r="FT58"/>
  <c r="FW58"/>
  <c r="FX58"/>
  <c r="FY58"/>
  <c r="FY156" s="1"/>
  <c r="FZ58"/>
  <c r="FZ235" s="1"/>
  <c r="GA58"/>
  <c r="GD58"/>
  <c r="GE58"/>
  <c r="GF58"/>
  <c r="GF156" s="1"/>
  <c r="GG58"/>
  <c r="GG235" s="1"/>
  <c r="GH58"/>
  <c r="GK58"/>
  <c r="GL58"/>
  <c r="GM58"/>
  <c r="GM156" s="1"/>
  <c r="GN58"/>
  <c r="GN235" s="1"/>
  <c r="GO58"/>
  <c r="GR58"/>
  <c r="GS58"/>
  <c r="GT58"/>
  <c r="GT156" s="1"/>
  <c r="GU58"/>
  <c r="GU235" s="1"/>
  <c r="GV58"/>
  <c r="GY58"/>
  <c r="GZ58"/>
  <c r="HA58"/>
  <c r="HA156" s="1"/>
  <c r="HB58"/>
  <c r="HB235" s="1"/>
  <c r="HC58"/>
  <c r="HD58"/>
  <c r="HF58"/>
  <c r="HG58"/>
  <c r="HH58"/>
  <c r="HH156" s="1"/>
  <c r="HI58"/>
  <c r="HI235" s="1"/>
  <c r="HJ58"/>
  <c r="HM58"/>
  <c r="HN58"/>
  <c r="HO58"/>
  <c r="HO156" s="1"/>
  <c r="HP58"/>
  <c r="HP235" s="1"/>
  <c r="HQ58"/>
  <c r="HT58"/>
  <c r="HU58"/>
  <c r="HV58"/>
  <c r="HV156" s="1"/>
  <c r="HW58"/>
  <c r="HW235" s="1"/>
  <c r="HX58"/>
  <c r="HY58"/>
  <c r="IA58"/>
  <c r="IB58"/>
  <c r="IC58"/>
  <c r="IC156" s="1"/>
  <c r="ID58"/>
  <c r="ID235" s="1"/>
  <c r="IE58"/>
  <c r="IH58"/>
  <c r="II58"/>
  <c r="IJ58"/>
  <c r="IJ156" s="1"/>
  <c r="IK58"/>
  <c r="IK235" s="1"/>
  <c r="IL58"/>
  <c r="IM58"/>
  <c r="IO58"/>
  <c r="IP58"/>
  <c r="IQ58"/>
  <c r="IQ156" s="1"/>
  <c r="IR58"/>
  <c r="IR235" s="1"/>
  <c r="IS58"/>
  <c r="IV58"/>
  <c r="IW58"/>
  <c r="IX58"/>
  <c r="IX156" s="1"/>
  <c r="IY58"/>
  <c r="IY235" s="1"/>
  <c r="IZ58"/>
  <c r="JC58"/>
  <c r="JD58"/>
  <c r="JG58"/>
  <c r="JJ58"/>
  <c r="JK58"/>
  <c r="JL58"/>
  <c r="JL156" s="1"/>
  <c r="JM58"/>
  <c r="JM235" s="1"/>
  <c r="JN58"/>
  <c r="JQ58"/>
  <c r="JR58"/>
  <c r="JS58"/>
  <c r="JS156" s="1"/>
  <c r="JT58"/>
  <c r="JT235" s="1"/>
  <c r="JU58"/>
  <c r="JX58"/>
  <c r="JY58"/>
  <c r="JZ58"/>
  <c r="JZ156" s="1"/>
  <c r="KA58"/>
  <c r="KA235" s="1"/>
  <c r="KB58"/>
  <c r="KC58"/>
  <c r="KE58"/>
  <c r="KF58"/>
  <c r="KG58"/>
  <c r="KG156" s="1"/>
  <c r="KH58"/>
  <c r="KH235" s="1"/>
  <c r="KI58"/>
  <c r="KJ58"/>
  <c r="KL58"/>
  <c r="KM58"/>
  <c r="KN58"/>
  <c r="KN156" s="1"/>
  <c r="KO58"/>
  <c r="KO235" s="1"/>
  <c r="KP58"/>
  <c r="KS58"/>
  <c r="KT58"/>
  <c r="KU58"/>
  <c r="KU156" s="1"/>
  <c r="KV58"/>
  <c r="KV235" s="1"/>
  <c r="KW58"/>
  <c r="KZ58"/>
  <c r="LA58"/>
  <c r="LB58"/>
  <c r="LB156" s="1"/>
  <c r="LC58"/>
  <c r="LC235" s="1"/>
  <c r="LD58"/>
  <c r="LN58"/>
  <c r="LO58"/>
  <c r="LP58"/>
  <c r="LI156" s="1"/>
  <c r="LQ58"/>
  <c r="LJ235" s="1"/>
  <c r="LR58"/>
  <c r="MB58"/>
  <c r="MC58"/>
  <c r="MD58"/>
  <c r="LP156" s="1"/>
  <c r="ME58"/>
  <c r="LQ235" s="1"/>
  <c r="MF58"/>
  <c r="MG58"/>
  <c r="MI58"/>
  <c r="MJ58"/>
  <c r="MM58"/>
  <c r="MP58"/>
  <c r="MQ58"/>
  <c r="MS58"/>
  <c r="ME235" s="1"/>
  <c r="MT58"/>
  <c r="MW58"/>
  <c r="MX58"/>
  <c r="MY58"/>
  <c r="MK156" s="1"/>
  <c r="MZ58"/>
  <c r="ML235" s="1"/>
  <c r="NA58"/>
  <c r="NB58"/>
  <c r="ND58"/>
  <c r="NE58"/>
  <c r="NF58"/>
  <c r="MR156" s="1"/>
  <c r="NG58"/>
  <c r="MS235" s="1"/>
  <c r="NH58"/>
  <c r="NK58"/>
  <c r="NL58"/>
  <c r="NM58"/>
  <c r="MY156" s="1"/>
  <c r="NN58"/>
  <c r="MZ235" s="1"/>
  <c r="NO58"/>
  <c r="NP58"/>
  <c r="NR58"/>
  <c r="NS58"/>
  <c r="NT58"/>
  <c r="NF156" s="1"/>
  <c r="NU58"/>
  <c r="NG235" s="1"/>
  <c r="NV58"/>
  <c r="NY58"/>
  <c r="NZ58"/>
  <c r="OA58"/>
  <c r="NM156" s="1"/>
  <c r="OB58"/>
  <c r="NN235" s="1"/>
  <c r="OC58"/>
  <c r="OD58"/>
  <c r="OF58"/>
  <c r="OG58"/>
  <c r="OH58"/>
  <c r="NT156" s="1"/>
  <c r="OI58"/>
  <c r="NU235" s="1"/>
  <c r="OJ58"/>
  <c r="OM58"/>
  <c r="ON58"/>
  <c r="OO58"/>
  <c r="OA156" s="1"/>
  <c r="OP58"/>
  <c r="OB235" s="1"/>
  <c r="OQ58"/>
  <c r="OT58"/>
  <c r="OU58"/>
  <c r="OV58"/>
  <c r="OH156" s="1"/>
  <c r="OW58"/>
  <c r="OI235" s="1"/>
  <c r="OX58"/>
  <c r="PA58"/>
  <c r="PB58"/>
  <c r="PC58"/>
  <c r="OO156" s="1"/>
  <c r="PD58"/>
  <c r="OP235" s="1"/>
  <c r="PE58"/>
  <c r="PF58"/>
  <c r="PH58"/>
  <c r="PI58"/>
  <c r="PJ58"/>
  <c r="OV156" s="1"/>
  <c r="PK58"/>
  <c r="OW235" s="1"/>
  <c r="PL58"/>
  <c r="PO58"/>
  <c r="PP58"/>
  <c r="PQ58"/>
  <c r="PC156" s="1"/>
  <c r="PR58"/>
  <c r="PD235" s="1"/>
  <c r="PS58"/>
  <c r="PT58"/>
  <c r="PV58"/>
  <c r="PW58"/>
  <c r="PX58"/>
  <c r="PJ156" s="1"/>
  <c r="PY58"/>
  <c r="PK235" s="1"/>
  <c r="PZ58"/>
  <c r="QA58"/>
  <c r="QC58"/>
  <c r="QD58"/>
  <c r="QE58"/>
  <c r="PQ156" s="1"/>
  <c r="QF58"/>
  <c r="PR235" s="1"/>
  <c r="QG58"/>
  <c r="QJ58"/>
  <c r="QK58"/>
  <c r="QL58"/>
  <c r="PX156" s="1"/>
  <c r="QM58"/>
  <c r="PY235" s="1"/>
  <c r="QN58"/>
  <c r="QO58"/>
  <c r="QQ58"/>
  <c r="QR58"/>
  <c r="QS58"/>
  <c r="QE156" s="1"/>
  <c r="QT58"/>
  <c r="QF235" s="1"/>
  <c r="QU58"/>
  <c r="QV58"/>
  <c r="F66"/>
  <c r="F157" s="1"/>
  <c r="G66"/>
  <c r="G236" s="1"/>
  <c r="M157"/>
  <c r="N236"/>
  <c r="T157"/>
  <c r="U236"/>
  <c r="AA157"/>
  <c r="AB236"/>
  <c r="AH157"/>
  <c r="AI236"/>
  <c r="AM59"/>
  <c r="AN59"/>
  <c r="AO157"/>
  <c r="AP236"/>
  <c r="AQ59"/>
  <c r="AV157"/>
  <c r="AW236"/>
  <c r="BC157"/>
  <c r="BD236"/>
  <c r="BJ157"/>
  <c r="BK236"/>
  <c r="BQ157"/>
  <c r="BR236"/>
  <c r="BX157"/>
  <c r="BY236"/>
  <c r="CE157"/>
  <c r="CF236"/>
  <c r="CL157"/>
  <c r="CM236"/>
  <c r="CS157"/>
  <c r="CT236"/>
  <c r="CZ157"/>
  <c r="DA236"/>
  <c r="DG157"/>
  <c r="DH236"/>
  <c r="DL59"/>
  <c r="DM59"/>
  <c r="DN59"/>
  <c r="DN157" s="1"/>
  <c r="DO59"/>
  <c r="DO236" s="1"/>
  <c r="DP59"/>
  <c r="DS59"/>
  <c r="DT59"/>
  <c r="DU59"/>
  <c r="DU157" s="1"/>
  <c r="DV59"/>
  <c r="DV236" s="1"/>
  <c r="DW59"/>
  <c r="DZ59"/>
  <c r="EA59"/>
  <c r="EB59"/>
  <c r="EB157" s="1"/>
  <c r="EC59"/>
  <c r="EC236" s="1"/>
  <c r="ED59"/>
  <c r="EG59"/>
  <c r="EH59"/>
  <c r="EI59"/>
  <c r="EI157" s="1"/>
  <c r="EJ59"/>
  <c r="EJ236" s="1"/>
  <c r="EK59"/>
  <c r="EN59"/>
  <c r="EO59"/>
  <c r="EP59"/>
  <c r="EP157" s="1"/>
  <c r="EQ59"/>
  <c r="EQ236" s="1"/>
  <c r="ER59"/>
  <c r="EU59"/>
  <c r="EV59"/>
  <c r="EX59"/>
  <c r="EX236" s="1"/>
  <c r="EY59"/>
  <c r="FB59"/>
  <c r="FC59"/>
  <c r="FD59"/>
  <c r="FD157" s="1"/>
  <c r="FE59"/>
  <c r="FE236" s="1"/>
  <c r="FF59"/>
  <c r="FI59"/>
  <c r="FJ59"/>
  <c r="FK59"/>
  <c r="FK157" s="1"/>
  <c r="FL59"/>
  <c r="FL236" s="1"/>
  <c r="FM59"/>
  <c r="FP59"/>
  <c r="FQ59"/>
  <c r="FR59"/>
  <c r="FR157" s="1"/>
  <c r="FS59"/>
  <c r="FS236" s="1"/>
  <c r="FT59"/>
  <c r="FW59"/>
  <c r="FX59"/>
  <c r="FY59"/>
  <c r="FY157" s="1"/>
  <c r="FZ59"/>
  <c r="FZ236" s="1"/>
  <c r="GA59"/>
  <c r="GD59"/>
  <c r="GE59"/>
  <c r="GF59"/>
  <c r="GF157" s="1"/>
  <c r="GG59"/>
  <c r="GG236" s="1"/>
  <c r="GH59"/>
  <c r="GK59"/>
  <c r="GL59"/>
  <c r="GM59"/>
  <c r="GM157" s="1"/>
  <c r="GN59"/>
  <c r="GN236" s="1"/>
  <c r="GO59"/>
  <c r="GR59"/>
  <c r="GS59"/>
  <c r="GT59"/>
  <c r="GT157" s="1"/>
  <c r="GU59"/>
  <c r="GU236" s="1"/>
  <c r="GV59"/>
  <c r="GY59"/>
  <c r="GZ59"/>
  <c r="HA59"/>
  <c r="HA157" s="1"/>
  <c r="HB59"/>
  <c r="HB236" s="1"/>
  <c r="HC59"/>
  <c r="HF59"/>
  <c r="HG59"/>
  <c r="HH59"/>
  <c r="HH157" s="1"/>
  <c r="HI59"/>
  <c r="HI236" s="1"/>
  <c r="HJ59"/>
  <c r="HM59"/>
  <c r="HN59"/>
  <c r="HO59"/>
  <c r="HO157" s="1"/>
  <c r="HP59"/>
  <c r="HP236" s="1"/>
  <c r="HQ59"/>
  <c r="HT59"/>
  <c r="HU59"/>
  <c r="HV59"/>
  <c r="HV157" s="1"/>
  <c r="HW59"/>
  <c r="HW236" s="1"/>
  <c r="HX59"/>
  <c r="HY59"/>
  <c r="IA59"/>
  <c r="IB59"/>
  <c r="IC59"/>
  <c r="IC157" s="1"/>
  <c r="ID59"/>
  <c r="ID236" s="1"/>
  <c r="IE59"/>
  <c r="IH59"/>
  <c r="II59"/>
  <c r="IJ59"/>
  <c r="IJ157" s="1"/>
  <c r="IK59"/>
  <c r="IK236" s="1"/>
  <c r="IL59"/>
  <c r="IM59"/>
  <c r="IO59"/>
  <c r="IP59"/>
  <c r="IQ59"/>
  <c r="IQ157" s="1"/>
  <c r="IR59"/>
  <c r="IR236" s="1"/>
  <c r="IS59"/>
  <c r="IV59"/>
  <c r="IW59"/>
  <c r="IX59"/>
  <c r="IX157" s="1"/>
  <c r="IY59"/>
  <c r="IY236" s="1"/>
  <c r="IZ59"/>
  <c r="JC59"/>
  <c r="JD59"/>
  <c r="JG59"/>
  <c r="JJ59"/>
  <c r="JK59"/>
  <c r="JL59"/>
  <c r="JL157" s="1"/>
  <c r="JM59"/>
  <c r="JM236" s="1"/>
  <c r="JN59"/>
  <c r="JQ59"/>
  <c r="JR59"/>
  <c r="JS59"/>
  <c r="JS157" s="1"/>
  <c r="JT59"/>
  <c r="JT236" s="1"/>
  <c r="JU59"/>
  <c r="JV59"/>
  <c r="JX59"/>
  <c r="JY59"/>
  <c r="JZ59"/>
  <c r="JZ157" s="1"/>
  <c r="KA59"/>
  <c r="KA236" s="1"/>
  <c r="KB59"/>
  <c r="KC59"/>
  <c r="KE59"/>
  <c r="KF59"/>
  <c r="KG59"/>
  <c r="KG157" s="1"/>
  <c r="KH59"/>
  <c r="KH236" s="1"/>
  <c r="KI59"/>
  <c r="KJ59"/>
  <c r="KL59"/>
  <c r="KM59"/>
  <c r="KN59"/>
  <c r="KN157" s="1"/>
  <c r="KO59"/>
  <c r="KO236" s="1"/>
  <c r="KP59"/>
  <c r="KS59"/>
  <c r="KT59"/>
  <c r="KU59"/>
  <c r="KU157" s="1"/>
  <c r="KV59"/>
  <c r="KV236" s="1"/>
  <c r="KW59"/>
  <c r="KZ59"/>
  <c r="LA59"/>
  <c r="LB59"/>
  <c r="LB157" s="1"/>
  <c r="LC59"/>
  <c r="LC236" s="1"/>
  <c r="LD59"/>
  <c r="LN59"/>
  <c r="LO59"/>
  <c r="LP59"/>
  <c r="LI157" s="1"/>
  <c r="LQ59"/>
  <c r="LJ236" s="1"/>
  <c r="LR59"/>
  <c r="MB59"/>
  <c r="MC59"/>
  <c r="MD59"/>
  <c r="LP157" s="1"/>
  <c r="ME59"/>
  <c r="LQ236" s="1"/>
  <c r="MF59"/>
  <c r="MG59"/>
  <c r="MI59"/>
  <c r="MJ59"/>
  <c r="MM59"/>
  <c r="MN59"/>
  <c r="MP59"/>
  <c r="MQ59"/>
  <c r="MS59"/>
  <c r="ME236" s="1"/>
  <c r="MT59"/>
  <c r="MU59"/>
  <c r="MW59"/>
  <c r="MX59"/>
  <c r="MY59"/>
  <c r="MK157" s="1"/>
  <c r="MZ59"/>
  <c r="ML236" s="1"/>
  <c r="NA59"/>
  <c r="NB59"/>
  <c r="ND59"/>
  <c r="NE59"/>
  <c r="NF59"/>
  <c r="MR157" s="1"/>
  <c r="NG59"/>
  <c r="MS236" s="1"/>
  <c r="NH59"/>
  <c r="NI59"/>
  <c r="NK59"/>
  <c r="NL59"/>
  <c r="NM59"/>
  <c r="MY157" s="1"/>
  <c r="NN59"/>
  <c r="MZ236" s="1"/>
  <c r="NO59"/>
  <c r="NP59"/>
  <c r="NR59"/>
  <c r="NS59"/>
  <c r="NT59"/>
  <c r="NF157" s="1"/>
  <c r="NU59"/>
  <c r="NG236" s="1"/>
  <c r="NV59"/>
  <c r="NY59"/>
  <c r="NZ59"/>
  <c r="OA59"/>
  <c r="NM157" s="1"/>
  <c r="OB59"/>
  <c r="NN236" s="1"/>
  <c r="OC59"/>
  <c r="OD59"/>
  <c r="OF59"/>
  <c r="OG59"/>
  <c r="OH59"/>
  <c r="NT157" s="1"/>
  <c r="OI59"/>
  <c r="NU236" s="1"/>
  <c r="OJ59"/>
  <c r="OK59"/>
  <c r="OM59"/>
  <c r="ON59"/>
  <c r="OO59"/>
  <c r="OA157" s="1"/>
  <c r="OP59"/>
  <c r="OB236" s="1"/>
  <c r="OQ59"/>
  <c r="OR59"/>
  <c r="OT59"/>
  <c r="OU59"/>
  <c r="OV59"/>
  <c r="OH157" s="1"/>
  <c r="OW59"/>
  <c r="OI236" s="1"/>
  <c r="OX59"/>
  <c r="OY59"/>
  <c r="PA59"/>
  <c r="PB59"/>
  <c r="PC59"/>
  <c r="OO157" s="1"/>
  <c r="PD59"/>
  <c r="OP236" s="1"/>
  <c r="PE59"/>
  <c r="PF59"/>
  <c r="PH59"/>
  <c r="PI59"/>
  <c r="PJ59"/>
  <c r="OV157" s="1"/>
  <c r="PK59"/>
  <c r="OW236" s="1"/>
  <c r="PL59"/>
  <c r="PO59"/>
  <c r="PP59"/>
  <c r="PQ59"/>
  <c r="PC157" s="1"/>
  <c r="PR59"/>
  <c r="PD236" s="1"/>
  <c r="PS59"/>
  <c r="PT59"/>
  <c r="PV59"/>
  <c r="PW59"/>
  <c r="PX59"/>
  <c r="PJ157" s="1"/>
  <c r="PY59"/>
  <c r="PK236" s="1"/>
  <c r="PZ59"/>
  <c r="QA59"/>
  <c r="QC59"/>
  <c r="QD59"/>
  <c r="QE59"/>
  <c r="PQ157" s="1"/>
  <c r="QF59"/>
  <c r="PR236" s="1"/>
  <c r="QG59"/>
  <c r="QH59"/>
  <c r="QJ59"/>
  <c r="QK59"/>
  <c r="QL59"/>
  <c r="PX157" s="1"/>
  <c r="QM59"/>
  <c r="PY236" s="1"/>
  <c r="QN59"/>
  <c r="QO59"/>
  <c r="QQ59"/>
  <c r="QR59"/>
  <c r="QS59"/>
  <c r="QE157" s="1"/>
  <c r="QT59"/>
  <c r="QF236" s="1"/>
  <c r="QU59"/>
  <c r="QV59"/>
  <c r="F67"/>
  <c r="F158" s="1"/>
  <c r="G67"/>
  <c r="G237" s="1"/>
  <c r="M158"/>
  <c r="N237"/>
  <c r="T158"/>
  <c r="U237"/>
  <c r="AA158"/>
  <c r="AB237"/>
  <c r="AH158"/>
  <c r="AI237"/>
  <c r="AK60"/>
  <c r="N59" i="4" s="1"/>
  <c r="AM60" i="2"/>
  <c r="AN60"/>
  <c r="AO158"/>
  <c r="AP237"/>
  <c r="AQ60"/>
  <c r="AV158"/>
  <c r="AW237"/>
  <c r="P59" i="4"/>
  <c r="BC158" i="2"/>
  <c r="BD237"/>
  <c r="BJ158"/>
  <c r="BK237"/>
  <c r="BQ158"/>
  <c r="BR237"/>
  <c r="BX158"/>
  <c r="BY237"/>
  <c r="T59" i="4"/>
  <c r="CE158" i="2"/>
  <c r="CF237"/>
  <c r="U59" i="4"/>
  <c r="CL158" i="2"/>
  <c r="CM237"/>
  <c r="CS158"/>
  <c r="CT237"/>
  <c r="CZ158"/>
  <c r="DA237"/>
  <c r="X59" i="4"/>
  <c r="DG158" i="2"/>
  <c r="DH237"/>
  <c r="Y59" i="4"/>
  <c r="H59" s="1"/>
  <c r="DL60" i="2"/>
  <c r="DM60"/>
  <c r="DN60"/>
  <c r="DN158" s="1"/>
  <c r="DO60"/>
  <c r="DO237" s="1"/>
  <c r="DP60"/>
  <c r="DQ60"/>
  <c r="DS60"/>
  <c r="DT60"/>
  <c r="DU60"/>
  <c r="DU158" s="1"/>
  <c r="DV60"/>
  <c r="DV237" s="1"/>
  <c r="DW60"/>
  <c r="DX60"/>
  <c r="DZ60"/>
  <c r="EA60"/>
  <c r="EB60"/>
  <c r="EB158" s="1"/>
  <c r="EC60"/>
  <c r="EC237" s="1"/>
  <c r="ED60"/>
  <c r="EE60"/>
  <c r="EG60"/>
  <c r="EH60"/>
  <c r="EI60"/>
  <c r="EI158" s="1"/>
  <c r="EJ60"/>
  <c r="EJ237" s="1"/>
  <c r="EK60"/>
  <c r="EL60"/>
  <c r="EN60"/>
  <c r="EO60"/>
  <c r="EP60"/>
  <c r="EP158" s="1"/>
  <c r="EQ60"/>
  <c r="EQ237" s="1"/>
  <c r="ER60"/>
  <c r="ES60"/>
  <c r="EU60"/>
  <c r="EV60"/>
  <c r="EX60"/>
  <c r="EX237" s="1"/>
  <c r="EY60"/>
  <c r="EZ60"/>
  <c r="FB60"/>
  <c r="FC60"/>
  <c r="FD60"/>
  <c r="FD158" s="1"/>
  <c r="FE60"/>
  <c r="FE237" s="1"/>
  <c r="FF60"/>
  <c r="FG60"/>
  <c r="FI60"/>
  <c r="FJ60"/>
  <c r="FK60"/>
  <c r="FK158" s="1"/>
  <c r="FL60"/>
  <c r="FL237" s="1"/>
  <c r="FM60"/>
  <c r="FN60"/>
  <c r="FP60"/>
  <c r="FQ60"/>
  <c r="FR60"/>
  <c r="FR158" s="1"/>
  <c r="FS60"/>
  <c r="FS237" s="1"/>
  <c r="FT60"/>
  <c r="FU60"/>
  <c r="FW60"/>
  <c r="FX60"/>
  <c r="FY60"/>
  <c r="FY158" s="1"/>
  <c r="FZ60"/>
  <c r="FZ237" s="1"/>
  <c r="GA60"/>
  <c r="GB60"/>
  <c r="GD60"/>
  <c r="GE60"/>
  <c r="GF60"/>
  <c r="GF158" s="1"/>
  <c r="GG60"/>
  <c r="GG237" s="1"/>
  <c r="GH60"/>
  <c r="GI60"/>
  <c r="GK60"/>
  <c r="GL60"/>
  <c r="GM60"/>
  <c r="GM158" s="1"/>
  <c r="GN60"/>
  <c r="GN237" s="1"/>
  <c r="GO60"/>
  <c r="GP60"/>
  <c r="GR60"/>
  <c r="GS60"/>
  <c r="GT60"/>
  <c r="GT158" s="1"/>
  <c r="GU60"/>
  <c r="GU237" s="1"/>
  <c r="GV60"/>
  <c r="GW60"/>
  <c r="GY60"/>
  <c r="GZ60"/>
  <c r="HA60"/>
  <c r="HA158" s="1"/>
  <c r="HB60"/>
  <c r="HB237" s="1"/>
  <c r="HC60"/>
  <c r="HD60"/>
  <c r="HF60"/>
  <c r="HG60"/>
  <c r="HH60"/>
  <c r="HH158" s="1"/>
  <c r="HI60"/>
  <c r="HI237" s="1"/>
  <c r="HJ60"/>
  <c r="HK60"/>
  <c r="HM60"/>
  <c r="HN60"/>
  <c r="HO60"/>
  <c r="HO158" s="1"/>
  <c r="HP60"/>
  <c r="HP237" s="1"/>
  <c r="HQ60"/>
  <c r="HR60"/>
  <c r="HT60"/>
  <c r="HU60"/>
  <c r="HV60"/>
  <c r="HV158" s="1"/>
  <c r="HW60"/>
  <c r="HW237" s="1"/>
  <c r="HX60"/>
  <c r="HY60"/>
  <c r="IA60"/>
  <c r="IB60"/>
  <c r="IC60"/>
  <c r="IC158" s="1"/>
  <c r="ID60"/>
  <c r="ID237" s="1"/>
  <c r="IE60"/>
  <c r="IF60"/>
  <c r="IH60"/>
  <c r="II60"/>
  <c r="IJ60"/>
  <c r="IJ158" s="1"/>
  <c r="IK60"/>
  <c r="IK237" s="1"/>
  <c r="IL60"/>
  <c r="IM60"/>
  <c r="IO60"/>
  <c r="IP60"/>
  <c r="IQ60"/>
  <c r="IQ158" s="1"/>
  <c r="IR60"/>
  <c r="IR237" s="1"/>
  <c r="IS60"/>
  <c r="IT60"/>
  <c r="IV60"/>
  <c r="IW60"/>
  <c r="IX60"/>
  <c r="IX158" s="1"/>
  <c r="IY60"/>
  <c r="IY237" s="1"/>
  <c r="IZ60"/>
  <c r="JA60"/>
  <c r="JC60"/>
  <c r="JD60"/>
  <c r="JG60"/>
  <c r="JH60"/>
  <c r="JJ60"/>
  <c r="JK60"/>
  <c r="JL60"/>
  <c r="JL158" s="1"/>
  <c r="JM60"/>
  <c r="JM237" s="1"/>
  <c r="JN60"/>
  <c r="JO60"/>
  <c r="JQ60"/>
  <c r="JR60"/>
  <c r="JS60"/>
  <c r="JS158" s="1"/>
  <c r="JT60"/>
  <c r="JT237" s="1"/>
  <c r="JU60"/>
  <c r="JV60"/>
  <c r="JX60"/>
  <c r="JY60"/>
  <c r="JZ60"/>
  <c r="JZ158" s="1"/>
  <c r="KA60"/>
  <c r="KA237" s="1"/>
  <c r="KB60"/>
  <c r="KC60"/>
  <c r="KE60"/>
  <c r="KF60"/>
  <c r="KG60"/>
  <c r="KG158" s="1"/>
  <c r="KH60"/>
  <c r="KH237" s="1"/>
  <c r="KI60"/>
  <c r="KJ60"/>
  <c r="KL60"/>
  <c r="KM60"/>
  <c r="KN60"/>
  <c r="KN158" s="1"/>
  <c r="KO60"/>
  <c r="KO237" s="1"/>
  <c r="KP60"/>
  <c r="KQ60"/>
  <c r="KS60"/>
  <c r="KT60"/>
  <c r="KU60"/>
  <c r="KU158" s="1"/>
  <c r="KV60"/>
  <c r="KV237" s="1"/>
  <c r="KW60"/>
  <c r="KX60"/>
  <c r="KZ60"/>
  <c r="LA60"/>
  <c r="LB60"/>
  <c r="LB158" s="1"/>
  <c r="LC60"/>
  <c r="LC237" s="1"/>
  <c r="LD60"/>
  <c r="LE60"/>
  <c r="LN60"/>
  <c r="LO60"/>
  <c r="LP60"/>
  <c r="LI158" s="1"/>
  <c r="LQ60"/>
  <c r="LJ237" s="1"/>
  <c r="LR60"/>
  <c r="LS60"/>
  <c r="MB60"/>
  <c r="MC60"/>
  <c r="MD60"/>
  <c r="LP158" s="1"/>
  <c r="ME60"/>
  <c r="LQ237" s="1"/>
  <c r="MF60"/>
  <c r="MG60"/>
  <c r="MI60"/>
  <c r="MJ60"/>
  <c r="MM60"/>
  <c r="MN60"/>
  <c r="MP60"/>
  <c r="MQ60"/>
  <c r="MS60"/>
  <c r="ME237" s="1"/>
  <c r="MT60"/>
  <c r="MU60"/>
  <c r="MW60"/>
  <c r="MX60"/>
  <c r="MY60"/>
  <c r="MK158" s="1"/>
  <c r="MZ60"/>
  <c r="ML237" s="1"/>
  <c r="NA60"/>
  <c r="NB60"/>
  <c r="ND60"/>
  <c r="NE60"/>
  <c r="NF60"/>
  <c r="MR158" s="1"/>
  <c r="NG60"/>
  <c r="MS237" s="1"/>
  <c r="NH60"/>
  <c r="NI60"/>
  <c r="NK60"/>
  <c r="NL60"/>
  <c r="NM60"/>
  <c r="MY158" s="1"/>
  <c r="NN60"/>
  <c r="MZ237" s="1"/>
  <c r="NO60"/>
  <c r="NP60"/>
  <c r="NR60"/>
  <c r="NS60"/>
  <c r="NT60"/>
  <c r="NF158" s="1"/>
  <c r="NU60"/>
  <c r="NG237" s="1"/>
  <c r="NV60"/>
  <c r="NW60"/>
  <c r="NY60"/>
  <c r="NZ60"/>
  <c r="OA60"/>
  <c r="NM158" s="1"/>
  <c r="OB60"/>
  <c r="NN237" s="1"/>
  <c r="OC60"/>
  <c r="OD60"/>
  <c r="OF60"/>
  <c r="OG60"/>
  <c r="OH60"/>
  <c r="NT158" s="1"/>
  <c r="OI60"/>
  <c r="NU237" s="1"/>
  <c r="OJ60"/>
  <c r="OK60"/>
  <c r="OM60"/>
  <c r="ON60"/>
  <c r="OO60"/>
  <c r="OA158" s="1"/>
  <c r="OP60"/>
  <c r="OB237" s="1"/>
  <c r="OQ60"/>
  <c r="OR60"/>
  <c r="OT60"/>
  <c r="OU60"/>
  <c r="OV60"/>
  <c r="OH158" s="1"/>
  <c r="OW60"/>
  <c r="OI237" s="1"/>
  <c r="OX60"/>
  <c r="OY60"/>
  <c r="PA60"/>
  <c r="PB60"/>
  <c r="PC60"/>
  <c r="OO158" s="1"/>
  <c r="PD60"/>
  <c r="OP237" s="1"/>
  <c r="PE60"/>
  <c r="PF60"/>
  <c r="PH60"/>
  <c r="PI60"/>
  <c r="PJ60"/>
  <c r="OV158" s="1"/>
  <c r="PK60"/>
  <c r="OW237" s="1"/>
  <c r="PL60"/>
  <c r="PM60"/>
  <c r="PO60"/>
  <c r="PP60"/>
  <c r="PQ60"/>
  <c r="PC158" s="1"/>
  <c r="PR60"/>
  <c r="PD237" s="1"/>
  <c r="PS60"/>
  <c r="PT60"/>
  <c r="PV60"/>
  <c r="PW60"/>
  <c r="PX60"/>
  <c r="PJ158" s="1"/>
  <c r="PY60"/>
  <c r="PK237" s="1"/>
  <c r="PZ60"/>
  <c r="QA60"/>
  <c r="QC60"/>
  <c r="QD60"/>
  <c r="QE60"/>
  <c r="PQ158" s="1"/>
  <c r="QF60"/>
  <c r="PR237" s="1"/>
  <c r="QG60"/>
  <c r="QH60"/>
  <c r="QJ60"/>
  <c r="QK60"/>
  <c r="QL60"/>
  <c r="PX158" s="1"/>
  <c r="QM60"/>
  <c r="PY237" s="1"/>
  <c r="QN60"/>
  <c r="QO60"/>
  <c r="QQ60"/>
  <c r="QR60"/>
  <c r="QS60"/>
  <c r="QE158" s="1"/>
  <c r="QT60"/>
  <c r="QF237" s="1"/>
  <c r="QU60"/>
  <c r="QV60"/>
  <c r="F68"/>
  <c r="F159" s="1"/>
  <c r="G68"/>
  <c r="G238" s="1"/>
  <c r="M159"/>
  <c r="N238"/>
  <c r="T159"/>
  <c r="U238"/>
  <c r="AA159"/>
  <c r="AB238"/>
  <c r="AH159"/>
  <c r="AI238"/>
  <c r="AM61"/>
  <c r="AN61"/>
  <c r="AO159"/>
  <c r="AP238"/>
  <c r="AQ61"/>
  <c r="AV159"/>
  <c r="AW238"/>
  <c r="BC159"/>
  <c r="BD238"/>
  <c r="BJ159"/>
  <c r="BK238"/>
  <c r="BQ159"/>
  <c r="BR238"/>
  <c r="BX159"/>
  <c r="BY238"/>
  <c r="CE159"/>
  <c r="CF238"/>
  <c r="CL159"/>
  <c r="CM238"/>
  <c r="CS159"/>
  <c r="CT238"/>
  <c r="CZ159"/>
  <c r="DA238"/>
  <c r="DG159"/>
  <c r="DH238"/>
  <c r="DL61"/>
  <c r="DM61"/>
  <c r="DN61"/>
  <c r="DN159" s="1"/>
  <c r="DO61"/>
  <c r="DO238" s="1"/>
  <c r="DP61"/>
  <c r="DS61"/>
  <c r="DT61"/>
  <c r="DU61"/>
  <c r="DU159" s="1"/>
  <c r="DV61"/>
  <c r="DV238" s="1"/>
  <c r="DW61"/>
  <c r="DZ61"/>
  <c r="EA61"/>
  <c r="EB61"/>
  <c r="EB159" s="1"/>
  <c r="EC61"/>
  <c r="EC238" s="1"/>
  <c r="ED61"/>
  <c r="EG61"/>
  <c r="EH61"/>
  <c r="EI61"/>
  <c r="EI159" s="1"/>
  <c r="EJ61"/>
  <c r="EJ238" s="1"/>
  <c r="EK61"/>
  <c r="EN61"/>
  <c r="EO61"/>
  <c r="EP61"/>
  <c r="EP159" s="1"/>
  <c r="EQ61"/>
  <c r="EQ238" s="1"/>
  <c r="ER61"/>
  <c r="EU61"/>
  <c r="EV61"/>
  <c r="EX61"/>
  <c r="EX238" s="1"/>
  <c r="EY61"/>
  <c r="FB61"/>
  <c r="FC61"/>
  <c r="FD61"/>
  <c r="FD159" s="1"/>
  <c r="FE61"/>
  <c r="FE238" s="1"/>
  <c r="FF61"/>
  <c r="FI61"/>
  <c r="FJ61"/>
  <c r="FK61"/>
  <c r="FK159" s="1"/>
  <c r="FL61"/>
  <c r="FL238" s="1"/>
  <c r="FM61"/>
  <c r="FP61"/>
  <c r="FQ61"/>
  <c r="FR61"/>
  <c r="FR159" s="1"/>
  <c r="FS61"/>
  <c r="FS238" s="1"/>
  <c r="FT61"/>
  <c r="FW61"/>
  <c r="FX61"/>
  <c r="FY61"/>
  <c r="FY159" s="1"/>
  <c r="FZ61"/>
  <c r="FZ238" s="1"/>
  <c r="GA61"/>
  <c r="GD61"/>
  <c r="GE61"/>
  <c r="GF61"/>
  <c r="GF159" s="1"/>
  <c r="GG61"/>
  <c r="GG238" s="1"/>
  <c r="GH61"/>
  <c r="GK61"/>
  <c r="GL61"/>
  <c r="GM61"/>
  <c r="GM159" s="1"/>
  <c r="GN61"/>
  <c r="GN238" s="1"/>
  <c r="GO61"/>
  <c r="GR61"/>
  <c r="GS61"/>
  <c r="GT61"/>
  <c r="GT159" s="1"/>
  <c r="GU61"/>
  <c r="GU238" s="1"/>
  <c r="GV61"/>
  <c r="GY61"/>
  <c r="GZ61"/>
  <c r="HA61"/>
  <c r="HA159" s="1"/>
  <c r="HB61"/>
  <c r="HB238" s="1"/>
  <c r="HC61"/>
  <c r="HF61"/>
  <c r="HG61"/>
  <c r="HH61"/>
  <c r="HH159" s="1"/>
  <c r="HI61"/>
  <c r="HI238" s="1"/>
  <c r="HJ61"/>
  <c r="HM61"/>
  <c r="HN61"/>
  <c r="HO61"/>
  <c r="HO159" s="1"/>
  <c r="HP61"/>
  <c r="HP238" s="1"/>
  <c r="HQ61"/>
  <c r="HT61"/>
  <c r="HU61"/>
  <c r="HV61"/>
  <c r="HV159" s="1"/>
  <c r="HW61"/>
  <c r="HW238" s="1"/>
  <c r="HX61"/>
  <c r="HY61"/>
  <c r="IA61"/>
  <c r="IB61"/>
  <c r="IC61"/>
  <c r="IC159" s="1"/>
  <c r="ID61"/>
  <c r="ID238" s="1"/>
  <c r="IE61"/>
  <c r="IH61"/>
  <c r="II61"/>
  <c r="IJ61"/>
  <c r="IJ159" s="1"/>
  <c r="IK61"/>
  <c r="IK238" s="1"/>
  <c r="IL61"/>
  <c r="IM61"/>
  <c r="IO61"/>
  <c r="IP61"/>
  <c r="IQ61"/>
  <c r="IQ159" s="1"/>
  <c r="IR61"/>
  <c r="IR238" s="1"/>
  <c r="IS61"/>
  <c r="IV61"/>
  <c r="IW61"/>
  <c r="IX61"/>
  <c r="IX159" s="1"/>
  <c r="IY61"/>
  <c r="IY238" s="1"/>
  <c r="IZ61"/>
  <c r="JC61"/>
  <c r="JD61"/>
  <c r="JG61"/>
  <c r="JJ61"/>
  <c r="JK61"/>
  <c r="JL61"/>
  <c r="JL159" s="1"/>
  <c r="JM61"/>
  <c r="JM238" s="1"/>
  <c r="JN61"/>
  <c r="JQ61"/>
  <c r="JR61"/>
  <c r="JS61"/>
  <c r="JS159" s="1"/>
  <c r="JT61"/>
  <c r="JT238" s="1"/>
  <c r="JU61"/>
  <c r="JX61"/>
  <c r="JY61"/>
  <c r="JZ61"/>
  <c r="JZ159" s="1"/>
  <c r="KA61"/>
  <c r="KA238" s="1"/>
  <c r="KB61"/>
  <c r="KC61"/>
  <c r="KE61"/>
  <c r="KF61"/>
  <c r="KG61"/>
  <c r="KG159" s="1"/>
  <c r="KH61"/>
  <c r="KH238" s="1"/>
  <c r="KI61"/>
  <c r="KJ61"/>
  <c r="KL61"/>
  <c r="KM61"/>
  <c r="KN61"/>
  <c r="KN159" s="1"/>
  <c r="KO61"/>
  <c r="KO238" s="1"/>
  <c r="KP61"/>
  <c r="KS61"/>
  <c r="KT61"/>
  <c r="KU61"/>
  <c r="KU159" s="1"/>
  <c r="KV61"/>
  <c r="KV238" s="1"/>
  <c r="KW61"/>
  <c r="KZ61"/>
  <c r="LA61"/>
  <c r="LB61"/>
  <c r="LB159" s="1"/>
  <c r="LC61"/>
  <c r="LC238" s="1"/>
  <c r="LD61"/>
  <c r="LN61"/>
  <c r="LO61"/>
  <c r="LP61"/>
  <c r="LI159" s="1"/>
  <c r="LQ61"/>
  <c r="LJ238" s="1"/>
  <c r="LR61"/>
  <c r="MB61"/>
  <c r="MC61"/>
  <c r="MD61"/>
  <c r="LP159" s="1"/>
  <c r="ME61"/>
  <c r="LQ238" s="1"/>
  <c r="MF61"/>
  <c r="MG61"/>
  <c r="MI61"/>
  <c r="MJ61"/>
  <c r="MM61"/>
  <c r="MP61"/>
  <c r="MQ61"/>
  <c r="MS61"/>
  <c r="ME238" s="1"/>
  <c r="MT61"/>
  <c r="MW61"/>
  <c r="MX61"/>
  <c r="MY61"/>
  <c r="MK159" s="1"/>
  <c r="MZ61"/>
  <c r="ML238" s="1"/>
  <c r="NA61"/>
  <c r="NB61"/>
  <c r="ND61"/>
  <c r="NE61"/>
  <c r="NF61"/>
  <c r="MR159" s="1"/>
  <c r="NG61"/>
  <c r="MS238" s="1"/>
  <c r="NH61"/>
  <c r="NK61"/>
  <c r="NL61"/>
  <c r="NM61"/>
  <c r="MY159" s="1"/>
  <c r="NN61"/>
  <c r="MZ238" s="1"/>
  <c r="NO61"/>
  <c r="NP61"/>
  <c r="NR61"/>
  <c r="NS61"/>
  <c r="NT61"/>
  <c r="NF159" s="1"/>
  <c r="NU61"/>
  <c r="NG238" s="1"/>
  <c r="NV61"/>
  <c r="NY61"/>
  <c r="NZ61"/>
  <c r="OA61"/>
  <c r="NM159" s="1"/>
  <c r="OB61"/>
  <c r="NN238" s="1"/>
  <c r="OC61"/>
  <c r="OD61"/>
  <c r="OF61"/>
  <c r="OG61"/>
  <c r="OH61"/>
  <c r="NT159" s="1"/>
  <c r="OI61"/>
  <c r="NU238" s="1"/>
  <c r="OJ61"/>
  <c r="OM61"/>
  <c r="ON61"/>
  <c r="OO61"/>
  <c r="OA159" s="1"/>
  <c r="OP61"/>
  <c r="OB238" s="1"/>
  <c r="OQ61"/>
  <c r="OT61"/>
  <c r="OU61"/>
  <c r="OV61"/>
  <c r="OH159" s="1"/>
  <c r="OW61"/>
  <c r="OI238" s="1"/>
  <c r="OX61"/>
  <c r="PA61"/>
  <c r="PB61"/>
  <c r="PC61"/>
  <c r="OO159" s="1"/>
  <c r="PD61"/>
  <c r="OP238" s="1"/>
  <c r="PE61"/>
  <c r="PF61"/>
  <c r="PH61"/>
  <c r="PI61"/>
  <c r="PJ61"/>
  <c r="OV159" s="1"/>
  <c r="PK61"/>
  <c r="OW238" s="1"/>
  <c r="PL61"/>
  <c r="PO61"/>
  <c r="PP61"/>
  <c r="PQ61"/>
  <c r="PC159" s="1"/>
  <c r="PR61"/>
  <c r="PD238" s="1"/>
  <c r="PS61"/>
  <c r="PT61"/>
  <c r="PV61"/>
  <c r="PW61"/>
  <c r="PX61"/>
  <c r="PJ159" s="1"/>
  <c r="PY61"/>
  <c r="PK238" s="1"/>
  <c r="PZ61"/>
  <c r="QC61"/>
  <c r="QD61"/>
  <c r="QE61"/>
  <c r="PQ159" s="1"/>
  <c r="QF61"/>
  <c r="PR238" s="1"/>
  <c r="QG61"/>
  <c r="QJ61"/>
  <c r="QK61"/>
  <c r="QL61"/>
  <c r="PX159" s="1"/>
  <c r="QM61"/>
  <c r="PY238" s="1"/>
  <c r="QN61"/>
  <c r="QO61"/>
  <c r="QQ61"/>
  <c r="QR61"/>
  <c r="QS61"/>
  <c r="QE159" s="1"/>
  <c r="QT61"/>
  <c r="QF238" s="1"/>
  <c r="QU61"/>
  <c r="QV61"/>
  <c r="F69"/>
  <c r="F160" s="1"/>
  <c r="G69"/>
  <c r="G239" s="1"/>
  <c r="M160"/>
  <c r="N239"/>
  <c r="T160"/>
  <c r="U239"/>
  <c r="AA160"/>
  <c r="AB239"/>
  <c r="AH160"/>
  <c r="AI239"/>
  <c r="AK62"/>
  <c r="N26" i="4" s="1"/>
  <c r="AM62" i="2"/>
  <c r="AN62"/>
  <c r="AO160"/>
  <c r="AP239"/>
  <c r="AQ62"/>
  <c r="AV160"/>
  <c r="AW239"/>
  <c r="BC160"/>
  <c r="BD239"/>
  <c r="BJ160"/>
  <c r="BK239"/>
  <c r="BQ160"/>
  <c r="BR239"/>
  <c r="BX160"/>
  <c r="BY239"/>
  <c r="T26" i="4"/>
  <c r="CE160" i="2"/>
  <c r="CF239"/>
  <c r="CL160"/>
  <c r="CM239"/>
  <c r="CS160"/>
  <c r="CT239"/>
  <c r="CZ160"/>
  <c r="DA239"/>
  <c r="X26" i="4"/>
  <c r="DG160" i="2"/>
  <c r="DH239"/>
  <c r="DL62"/>
  <c r="DM62"/>
  <c r="DN62"/>
  <c r="DN160" s="1"/>
  <c r="DO62"/>
  <c r="DO239" s="1"/>
  <c r="DP62"/>
  <c r="DS62"/>
  <c r="DT62"/>
  <c r="DU62"/>
  <c r="DU160" s="1"/>
  <c r="DV62"/>
  <c r="DV239" s="1"/>
  <c r="DW62"/>
  <c r="DZ62"/>
  <c r="EA62"/>
  <c r="EB62"/>
  <c r="EB160" s="1"/>
  <c r="EC62"/>
  <c r="EC239" s="1"/>
  <c r="ED62"/>
  <c r="EG62"/>
  <c r="EH62"/>
  <c r="EI62"/>
  <c r="EI160" s="1"/>
  <c r="EJ62"/>
  <c r="EJ239" s="1"/>
  <c r="EK62"/>
  <c r="EN62"/>
  <c r="EO62"/>
  <c r="EP62"/>
  <c r="EP160" s="1"/>
  <c r="EQ62"/>
  <c r="EQ239" s="1"/>
  <c r="ER62"/>
  <c r="ES62"/>
  <c r="EU62"/>
  <c r="EV62"/>
  <c r="EX62"/>
  <c r="EX239" s="1"/>
  <c r="EY62"/>
  <c r="FB62"/>
  <c r="FC62"/>
  <c r="FD62"/>
  <c r="FD160" s="1"/>
  <c r="FE62"/>
  <c r="FE239" s="1"/>
  <c r="FF62"/>
  <c r="FI62"/>
  <c r="FJ62"/>
  <c r="FK62"/>
  <c r="FK160" s="1"/>
  <c r="FL62"/>
  <c r="FL239" s="1"/>
  <c r="FM62"/>
  <c r="FP62"/>
  <c r="FQ62"/>
  <c r="FR62"/>
  <c r="FR160" s="1"/>
  <c r="FS62"/>
  <c r="FS239" s="1"/>
  <c r="FT62"/>
  <c r="FW62"/>
  <c r="FX62"/>
  <c r="FY62"/>
  <c r="FY160" s="1"/>
  <c r="FZ62"/>
  <c r="FZ239" s="1"/>
  <c r="GA62"/>
  <c r="GD62"/>
  <c r="GE62"/>
  <c r="GF62"/>
  <c r="GF160" s="1"/>
  <c r="GG62"/>
  <c r="GG239" s="1"/>
  <c r="GH62"/>
  <c r="GK62"/>
  <c r="GL62"/>
  <c r="GM62"/>
  <c r="GM160" s="1"/>
  <c r="GN62"/>
  <c r="GN239" s="1"/>
  <c r="GO62"/>
  <c r="GR62"/>
  <c r="GS62"/>
  <c r="GT62"/>
  <c r="GT160" s="1"/>
  <c r="GU62"/>
  <c r="GU239" s="1"/>
  <c r="GV62"/>
  <c r="GW62"/>
  <c r="GY62"/>
  <c r="GZ62"/>
  <c r="HA62"/>
  <c r="HA160" s="1"/>
  <c r="HB62"/>
  <c r="HB239" s="1"/>
  <c r="HC62"/>
  <c r="HD62"/>
  <c r="HF62"/>
  <c r="HG62"/>
  <c r="HH62"/>
  <c r="HH160" s="1"/>
  <c r="HI62"/>
  <c r="HI239" s="1"/>
  <c r="HJ62"/>
  <c r="HK62"/>
  <c r="HM62"/>
  <c r="HN62"/>
  <c r="HO62"/>
  <c r="HO160" s="1"/>
  <c r="HP62"/>
  <c r="HP239" s="1"/>
  <c r="HQ62"/>
  <c r="HR62"/>
  <c r="HT62"/>
  <c r="HU62"/>
  <c r="HV62"/>
  <c r="HV160" s="1"/>
  <c r="HW62"/>
  <c r="HW239" s="1"/>
  <c r="HX62"/>
  <c r="HY62"/>
  <c r="IA62"/>
  <c r="IB62"/>
  <c r="IC62"/>
  <c r="IC160" s="1"/>
  <c r="ID62"/>
  <c r="ID239" s="1"/>
  <c r="IE62"/>
  <c r="IF62"/>
  <c r="IH62"/>
  <c r="II62"/>
  <c r="IJ62"/>
  <c r="IJ160" s="1"/>
  <c r="IK62"/>
  <c r="IK239" s="1"/>
  <c r="IL62"/>
  <c r="IM62"/>
  <c r="IO62"/>
  <c r="IP62"/>
  <c r="IQ62"/>
  <c r="IQ160" s="1"/>
  <c r="IR62"/>
  <c r="IR239" s="1"/>
  <c r="IS62"/>
  <c r="IT62"/>
  <c r="IV62"/>
  <c r="IW62"/>
  <c r="IX62"/>
  <c r="IX160" s="1"/>
  <c r="IY62"/>
  <c r="IY239" s="1"/>
  <c r="IZ62"/>
  <c r="JA62"/>
  <c r="JC62"/>
  <c r="JD62"/>
  <c r="JG62"/>
  <c r="JH62"/>
  <c r="JJ62"/>
  <c r="JK62"/>
  <c r="JL62"/>
  <c r="JL160" s="1"/>
  <c r="JM62"/>
  <c r="JM239" s="1"/>
  <c r="JN62"/>
  <c r="JO62"/>
  <c r="JQ62"/>
  <c r="JR62"/>
  <c r="JS62"/>
  <c r="JS160" s="1"/>
  <c r="JT62"/>
  <c r="JT239" s="1"/>
  <c r="JU62"/>
  <c r="JV62"/>
  <c r="JX62"/>
  <c r="JY62"/>
  <c r="JZ62"/>
  <c r="JZ160" s="1"/>
  <c r="KA62"/>
  <c r="KA239" s="1"/>
  <c r="KB62"/>
  <c r="KC62"/>
  <c r="KE62"/>
  <c r="KF62"/>
  <c r="KG62"/>
  <c r="KG160" s="1"/>
  <c r="KH62"/>
  <c r="KH239" s="1"/>
  <c r="KI62"/>
  <c r="KJ62"/>
  <c r="KL62"/>
  <c r="KM62"/>
  <c r="KN62"/>
  <c r="KN160" s="1"/>
  <c r="KO62"/>
  <c r="KO239" s="1"/>
  <c r="KP62"/>
  <c r="KQ62"/>
  <c r="KS62"/>
  <c r="KT62"/>
  <c r="KU62"/>
  <c r="KU160" s="1"/>
  <c r="KV62"/>
  <c r="KV239" s="1"/>
  <c r="KW62"/>
  <c r="KX62"/>
  <c r="KZ62"/>
  <c r="LA62"/>
  <c r="LB62"/>
  <c r="LB160" s="1"/>
  <c r="LC62"/>
  <c r="LC239" s="1"/>
  <c r="LD62"/>
  <c r="LE62"/>
  <c r="LN62"/>
  <c r="LO62"/>
  <c r="LP62"/>
  <c r="LI160" s="1"/>
  <c r="LQ62"/>
  <c r="LJ239" s="1"/>
  <c r="LR62"/>
  <c r="MB62"/>
  <c r="MC62"/>
  <c r="MD62"/>
  <c r="LP160" s="1"/>
  <c r="ME62"/>
  <c r="LQ239" s="1"/>
  <c r="MF62"/>
  <c r="MG62"/>
  <c r="MI62"/>
  <c r="MJ62"/>
  <c r="MM62"/>
  <c r="MN62"/>
  <c r="MP62"/>
  <c r="MQ62"/>
  <c r="MS62"/>
  <c r="ME239" s="1"/>
  <c r="MT62"/>
  <c r="MU62"/>
  <c r="MW62"/>
  <c r="MX62"/>
  <c r="MY62"/>
  <c r="MK160" s="1"/>
  <c r="MZ62"/>
  <c r="ML239" s="1"/>
  <c r="NA62"/>
  <c r="NB62"/>
  <c r="ND62"/>
  <c r="NE62"/>
  <c r="NF62"/>
  <c r="MR160" s="1"/>
  <c r="NG62"/>
  <c r="MS239" s="1"/>
  <c r="NH62"/>
  <c r="NI62"/>
  <c r="NK62"/>
  <c r="NL62"/>
  <c r="NM62"/>
  <c r="MY160" s="1"/>
  <c r="NN62"/>
  <c r="MZ239" s="1"/>
  <c r="NO62"/>
  <c r="NP62"/>
  <c r="NR62"/>
  <c r="NS62"/>
  <c r="NT62"/>
  <c r="NF160" s="1"/>
  <c r="NU62"/>
  <c r="NG239" s="1"/>
  <c r="NV62"/>
  <c r="NW62"/>
  <c r="NY62"/>
  <c r="NZ62"/>
  <c r="OA62"/>
  <c r="NM160" s="1"/>
  <c r="OB62"/>
  <c r="NN239" s="1"/>
  <c r="OC62"/>
  <c r="OD62"/>
  <c r="OF62"/>
  <c r="OG62"/>
  <c r="OH62"/>
  <c r="NT160" s="1"/>
  <c r="OI62"/>
  <c r="NU239" s="1"/>
  <c r="OJ62"/>
  <c r="OK62"/>
  <c r="OM62"/>
  <c r="ON62"/>
  <c r="OO62"/>
  <c r="OA160" s="1"/>
  <c r="OP62"/>
  <c r="OB239" s="1"/>
  <c r="OQ62"/>
  <c r="OR62"/>
  <c r="OT62"/>
  <c r="OU62"/>
  <c r="OV62"/>
  <c r="OH160" s="1"/>
  <c r="OW62"/>
  <c r="OI239" s="1"/>
  <c r="OX62"/>
  <c r="PA62"/>
  <c r="PB62"/>
  <c r="PC62"/>
  <c r="OO160" s="1"/>
  <c r="PD62"/>
  <c r="OP239" s="1"/>
  <c r="PE62"/>
  <c r="PF62"/>
  <c r="PH62"/>
  <c r="PI62"/>
  <c r="PJ62"/>
  <c r="OV160" s="1"/>
  <c r="PK62"/>
  <c r="OW239" s="1"/>
  <c r="PL62"/>
  <c r="PM62"/>
  <c r="PO62"/>
  <c r="PP62"/>
  <c r="PQ62"/>
  <c r="PC160" s="1"/>
  <c r="PR62"/>
  <c r="PD239" s="1"/>
  <c r="PS62"/>
  <c r="PT62"/>
  <c r="PV62"/>
  <c r="PW62"/>
  <c r="PX62"/>
  <c r="PJ160" s="1"/>
  <c r="PY62"/>
  <c r="PK239" s="1"/>
  <c r="PZ62"/>
  <c r="QA62"/>
  <c r="QC62"/>
  <c r="QD62"/>
  <c r="QE62"/>
  <c r="PQ160" s="1"/>
  <c r="QF62"/>
  <c r="PR239" s="1"/>
  <c r="QG62"/>
  <c r="QH62"/>
  <c r="QJ62"/>
  <c r="QK62"/>
  <c r="QL62"/>
  <c r="PX160" s="1"/>
  <c r="QM62"/>
  <c r="PY239" s="1"/>
  <c r="QN62"/>
  <c r="QO62"/>
  <c r="QQ62"/>
  <c r="QR62"/>
  <c r="QS62"/>
  <c r="QE160" s="1"/>
  <c r="QT62"/>
  <c r="QF239" s="1"/>
  <c r="QU62"/>
  <c r="QV62"/>
  <c r="F70"/>
  <c r="F161" s="1"/>
  <c r="G70"/>
  <c r="G240" s="1"/>
  <c r="M161"/>
  <c r="N240"/>
  <c r="T161"/>
  <c r="U240"/>
  <c r="AA161"/>
  <c r="AB240"/>
  <c r="AH161"/>
  <c r="AI240"/>
  <c r="AM63"/>
  <c r="AN63"/>
  <c r="AO161"/>
  <c r="AP240"/>
  <c r="AQ63"/>
  <c r="AV161"/>
  <c r="AW240"/>
  <c r="BC161"/>
  <c r="BD240"/>
  <c r="BJ161"/>
  <c r="BK240"/>
  <c r="BQ161"/>
  <c r="BR240"/>
  <c r="BX161"/>
  <c r="BY240"/>
  <c r="CE161"/>
  <c r="CF240"/>
  <c r="CL161"/>
  <c r="CM240"/>
  <c r="CS161"/>
  <c r="CT240"/>
  <c r="CZ161"/>
  <c r="DA240"/>
  <c r="X60" i="4"/>
  <c r="DG161" i="2"/>
  <c r="DH240"/>
  <c r="DL63"/>
  <c r="DM63"/>
  <c r="DN63"/>
  <c r="DN161" s="1"/>
  <c r="DO63"/>
  <c r="DO240" s="1"/>
  <c r="DP63"/>
  <c r="DS63"/>
  <c r="DT63"/>
  <c r="DU63"/>
  <c r="DU161" s="1"/>
  <c r="DV63"/>
  <c r="DV240" s="1"/>
  <c r="DW63"/>
  <c r="DX63"/>
  <c r="DZ63"/>
  <c r="EA63"/>
  <c r="EB63"/>
  <c r="EB161" s="1"/>
  <c r="EC63"/>
  <c r="EC240" s="1"/>
  <c r="ED63"/>
  <c r="EG63"/>
  <c r="EH63"/>
  <c r="EI63"/>
  <c r="EI161" s="1"/>
  <c r="EJ63"/>
  <c r="EJ240" s="1"/>
  <c r="EK63"/>
  <c r="EN63"/>
  <c r="EO63"/>
  <c r="EP63"/>
  <c r="EP161" s="1"/>
  <c r="EQ63"/>
  <c r="EQ240" s="1"/>
  <c r="ER63"/>
  <c r="EU63"/>
  <c r="EV63"/>
  <c r="EX63"/>
  <c r="EX240" s="1"/>
  <c r="EY63"/>
  <c r="EZ63"/>
  <c r="FB63"/>
  <c r="FC63"/>
  <c r="FD63"/>
  <c r="FD161" s="1"/>
  <c r="FE63"/>
  <c r="FE240" s="1"/>
  <c r="FF63"/>
  <c r="FI63"/>
  <c r="FJ63"/>
  <c r="FK63"/>
  <c r="FK161" s="1"/>
  <c r="FL63"/>
  <c r="FL240" s="1"/>
  <c r="FM63"/>
  <c r="FP63"/>
  <c r="FQ63"/>
  <c r="FR63"/>
  <c r="FR161" s="1"/>
  <c r="FS63"/>
  <c r="FS240" s="1"/>
  <c r="FT63"/>
  <c r="FU63"/>
  <c r="FW63"/>
  <c r="FX63"/>
  <c r="FY63"/>
  <c r="FY161" s="1"/>
  <c r="FZ63"/>
  <c r="FZ240" s="1"/>
  <c r="GA63"/>
  <c r="GB63"/>
  <c r="GD63"/>
  <c r="GE63"/>
  <c r="GF63"/>
  <c r="GF161" s="1"/>
  <c r="GG63"/>
  <c r="GG240" s="1"/>
  <c r="GH63"/>
  <c r="GK63"/>
  <c r="GL63"/>
  <c r="GM63"/>
  <c r="GM161" s="1"/>
  <c r="GN63"/>
  <c r="GN240" s="1"/>
  <c r="GO63"/>
  <c r="GR63"/>
  <c r="GS63"/>
  <c r="GW63" s="1"/>
  <c r="GT63"/>
  <c r="GT161" s="1"/>
  <c r="GU63"/>
  <c r="GU240" s="1"/>
  <c r="GV63"/>
  <c r="GY63"/>
  <c r="GZ63"/>
  <c r="HA63"/>
  <c r="HA161" s="1"/>
  <c r="HB63"/>
  <c r="HB240" s="1"/>
  <c r="HC63"/>
  <c r="HF63"/>
  <c r="HG63"/>
  <c r="HH63"/>
  <c r="HH161" s="1"/>
  <c r="HI63"/>
  <c r="HI240" s="1"/>
  <c r="HJ63"/>
  <c r="HM63"/>
  <c r="HN63"/>
  <c r="HO63"/>
  <c r="HO161" s="1"/>
  <c r="HP63"/>
  <c r="HP240" s="1"/>
  <c r="HQ63"/>
  <c r="HT63"/>
  <c r="HU63"/>
  <c r="HV63"/>
  <c r="HV161" s="1"/>
  <c r="HW63"/>
  <c r="HW240" s="1"/>
  <c r="HX63"/>
  <c r="HY63"/>
  <c r="IA63"/>
  <c r="IB63"/>
  <c r="IC63"/>
  <c r="IC161" s="1"/>
  <c r="ID63"/>
  <c r="ID240" s="1"/>
  <c r="IE63"/>
  <c r="IH63"/>
  <c r="II63"/>
  <c r="IJ63"/>
  <c r="IJ161" s="1"/>
  <c r="IK63"/>
  <c r="IK240" s="1"/>
  <c r="IL63"/>
  <c r="IM63"/>
  <c r="IO63"/>
  <c r="IP63"/>
  <c r="IQ63"/>
  <c r="IQ161" s="1"/>
  <c r="IR63"/>
  <c r="IR240" s="1"/>
  <c r="IS63"/>
  <c r="IV63"/>
  <c r="IW63"/>
  <c r="IX63"/>
  <c r="IX161" s="1"/>
  <c r="IY63"/>
  <c r="IY240" s="1"/>
  <c r="IZ63"/>
  <c r="JA63"/>
  <c r="JC63"/>
  <c r="JD63"/>
  <c r="JG63"/>
  <c r="JJ63"/>
  <c r="JK63"/>
  <c r="JL63"/>
  <c r="JL161" s="1"/>
  <c r="JM63"/>
  <c r="JM240" s="1"/>
  <c r="JN63"/>
  <c r="JQ63"/>
  <c r="JR63"/>
  <c r="JS63"/>
  <c r="JS161" s="1"/>
  <c r="JT63"/>
  <c r="JT240" s="1"/>
  <c r="JU63"/>
  <c r="JX63"/>
  <c r="JY63"/>
  <c r="JZ63"/>
  <c r="JZ161" s="1"/>
  <c r="KA63"/>
  <c r="KA240" s="1"/>
  <c r="KB63"/>
  <c r="KC63"/>
  <c r="KE63"/>
  <c r="KF63"/>
  <c r="KG63"/>
  <c r="KG161" s="1"/>
  <c r="KH63"/>
  <c r="KH240" s="1"/>
  <c r="KI63"/>
  <c r="KJ63"/>
  <c r="KL63"/>
  <c r="KM63"/>
  <c r="KN63"/>
  <c r="KN161" s="1"/>
  <c r="KO63"/>
  <c r="KO240" s="1"/>
  <c r="KP63"/>
  <c r="KS63"/>
  <c r="KT63"/>
  <c r="KV63"/>
  <c r="KV240" s="1"/>
  <c r="KW63"/>
  <c r="KZ63"/>
  <c r="LA63"/>
  <c r="LB63"/>
  <c r="LB161" s="1"/>
  <c r="LC63"/>
  <c r="LC240" s="1"/>
  <c r="LD63"/>
  <c r="LN63"/>
  <c r="LO63"/>
  <c r="LP63"/>
  <c r="LI161" s="1"/>
  <c r="LQ63"/>
  <c r="LJ240" s="1"/>
  <c r="LR63"/>
  <c r="MB63"/>
  <c r="MC63"/>
  <c r="MD63"/>
  <c r="LP161" s="1"/>
  <c r="ME63"/>
  <c r="LQ240" s="1"/>
  <c r="MF63"/>
  <c r="MG63"/>
  <c r="MI63"/>
  <c r="MJ63"/>
  <c r="MM63"/>
  <c r="MN63"/>
  <c r="MP63"/>
  <c r="MQ63"/>
  <c r="MS63"/>
  <c r="ME240" s="1"/>
  <c r="MT63"/>
  <c r="MW63"/>
  <c r="MX63"/>
  <c r="MY63"/>
  <c r="MK161" s="1"/>
  <c r="MZ63"/>
  <c r="ML240" s="1"/>
  <c r="NA63"/>
  <c r="NB63"/>
  <c r="ND63"/>
  <c r="NE63"/>
  <c r="NF63"/>
  <c r="MR161" s="1"/>
  <c r="NG63"/>
  <c r="MS240" s="1"/>
  <c r="NH63"/>
  <c r="NK63"/>
  <c r="NL63"/>
  <c r="NM63"/>
  <c r="MY161" s="1"/>
  <c r="NN63"/>
  <c r="MZ240" s="1"/>
  <c r="NO63"/>
  <c r="NP63"/>
  <c r="NR63"/>
  <c r="NS63"/>
  <c r="NT63"/>
  <c r="NF161" s="1"/>
  <c r="NU63"/>
  <c r="NG240" s="1"/>
  <c r="NV63"/>
  <c r="NW63"/>
  <c r="NY63"/>
  <c r="NZ63"/>
  <c r="OA63"/>
  <c r="NM161" s="1"/>
  <c r="OB63"/>
  <c r="NN240" s="1"/>
  <c r="OC63"/>
  <c r="OD63"/>
  <c r="OF63"/>
  <c r="OG63"/>
  <c r="OH63"/>
  <c r="NT161" s="1"/>
  <c r="OI63"/>
  <c r="NU240" s="1"/>
  <c r="OJ63"/>
  <c r="OK63"/>
  <c r="OM63"/>
  <c r="ON63"/>
  <c r="OO63"/>
  <c r="OA161" s="1"/>
  <c r="OP63"/>
  <c r="OB240" s="1"/>
  <c r="OQ63"/>
  <c r="OT63"/>
  <c r="OU63"/>
  <c r="OV63"/>
  <c r="OH161" s="1"/>
  <c r="OW63"/>
  <c r="OI240" s="1"/>
  <c r="OX63"/>
  <c r="OY63"/>
  <c r="PA63"/>
  <c r="PB63"/>
  <c r="PC63"/>
  <c r="OO161" s="1"/>
  <c r="PD63"/>
  <c r="OP240" s="1"/>
  <c r="PE63"/>
  <c r="PF63"/>
  <c r="PH63"/>
  <c r="PI63"/>
  <c r="PJ63"/>
  <c r="OV161" s="1"/>
  <c r="PK63"/>
  <c r="OW240" s="1"/>
  <c r="PL63"/>
  <c r="PO63"/>
  <c r="PP63"/>
  <c r="PQ63"/>
  <c r="PC161" s="1"/>
  <c r="PR63"/>
  <c r="PD240" s="1"/>
  <c r="PS63"/>
  <c r="PT63"/>
  <c r="PV63"/>
  <c r="PW63"/>
  <c r="PX63"/>
  <c r="PJ161" s="1"/>
  <c r="PY63"/>
  <c r="PK240" s="1"/>
  <c r="PZ63"/>
  <c r="QA63"/>
  <c r="QC63"/>
  <c r="QD63"/>
  <c r="QE63"/>
  <c r="PQ161" s="1"/>
  <c r="QF63"/>
  <c r="PR240" s="1"/>
  <c r="QG63"/>
  <c r="QH63"/>
  <c r="QJ63"/>
  <c r="QK63"/>
  <c r="QL63"/>
  <c r="PX161" s="1"/>
  <c r="QM63"/>
  <c r="PY240" s="1"/>
  <c r="QN63"/>
  <c r="QO63"/>
  <c r="QQ63"/>
  <c r="QR63"/>
  <c r="QS63"/>
  <c r="QE161" s="1"/>
  <c r="QT63"/>
  <c r="QF240" s="1"/>
  <c r="QU63"/>
  <c r="QV63"/>
  <c r="F71"/>
  <c r="F162" s="1"/>
  <c r="G71"/>
  <c r="G241" s="1"/>
  <c r="M162"/>
  <c r="N241"/>
  <c r="T162"/>
  <c r="U241"/>
  <c r="AA162"/>
  <c r="AB241"/>
  <c r="AH162"/>
  <c r="AI241"/>
  <c r="AM64"/>
  <c r="AN64"/>
  <c r="AO162"/>
  <c r="AP241"/>
  <c r="AQ64"/>
  <c r="AV162"/>
  <c r="AW241"/>
  <c r="BC162"/>
  <c r="BD241"/>
  <c r="BJ162"/>
  <c r="BK241"/>
  <c r="BQ162"/>
  <c r="BR241"/>
  <c r="BX162"/>
  <c r="BY241"/>
  <c r="CE162"/>
  <c r="CF241"/>
  <c r="CL162"/>
  <c r="CM241"/>
  <c r="CS162"/>
  <c r="CT241"/>
  <c r="CZ162"/>
  <c r="DA241"/>
  <c r="DG162"/>
  <c r="DH241"/>
  <c r="DL64"/>
  <c r="DM64"/>
  <c r="DN64"/>
  <c r="DN162" s="1"/>
  <c r="DO64"/>
  <c r="DO241" s="1"/>
  <c r="DP64"/>
  <c r="DS64"/>
  <c r="DT64"/>
  <c r="DU64"/>
  <c r="DU162" s="1"/>
  <c r="DV64"/>
  <c r="DV241" s="1"/>
  <c r="DW64"/>
  <c r="DZ64"/>
  <c r="EA64"/>
  <c r="EB64"/>
  <c r="EB162" s="1"/>
  <c r="EC64"/>
  <c r="EC241" s="1"/>
  <c r="ED64"/>
  <c r="EG64"/>
  <c r="EH64"/>
  <c r="EI64"/>
  <c r="EI162" s="1"/>
  <c r="EJ64"/>
  <c r="EJ241" s="1"/>
  <c r="EK64"/>
  <c r="EN64"/>
  <c r="EO64"/>
  <c r="EP64"/>
  <c r="EP162" s="1"/>
  <c r="EQ64"/>
  <c r="EQ241" s="1"/>
  <c r="ER64"/>
  <c r="EU64"/>
  <c r="EV64"/>
  <c r="EX64"/>
  <c r="EX241" s="1"/>
  <c r="EY64"/>
  <c r="FB64"/>
  <c r="FC64"/>
  <c r="FD64"/>
  <c r="FD162" s="1"/>
  <c r="FE64"/>
  <c r="FE241" s="1"/>
  <c r="FF64"/>
  <c r="FI64"/>
  <c r="FJ64"/>
  <c r="FK64"/>
  <c r="FK162" s="1"/>
  <c r="FL64"/>
  <c r="FL241" s="1"/>
  <c r="FM64"/>
  <c r="FP64"/>
  <c r="FQ64"/>
  <c r="FR64"/>
  <c r="FR162" s="1"/>
  <c r="FS64"/>
  <c r="FS241" s="1"/>
  <c r="FT64"/>
  <c r="FW64"/>
  <c r="FX64"/>
  <c r="FY64"/>
  <c r="FY162" s="1"/>
  <c r="FZ64"/>
  <c r="FZ241" s="1"/>
  <c r="GA64"/>
  <c r="GD64"/>
  <c r="GE64"/>
  <c r="GF64"/>
  <c r="GF162" s="1"/>
  <c r="GG64"/>
  <c r="GG241" s="1"/>
  <c r="GH64"/>
  <c r="GK64"/>
  <c r="GL64"/>
  <c r="GM64"/>
  <c r="GM162" s="1"/>
  <c r="GN64"/>
  <c r="GN241" s="1"/>
  <c r="GO64"/>
  <c r="GR64"/>
  <c r="GS64"/>
  <c r="GT64"/>
  <c r="GT162" s="1"/>
  <c r="GU64"/>
  <c r="GU241" s="1"/>
  <c r="GV64"/>
  <c r="GY64"/>
  <c r="GZ64"/>
  <c r="HA64"/>
  <c r="HA162" s="1"/>
  <c r="HB64"/>
  <c r="HB241" s="1"/>
  <c r="HC64"/>
  <c r="HF64"/>
  <c r="HG64"/>
  <c r="HH64"/>
  <c r="HH162" s="1"/>
  <c r="HI64"/>
  <c r="HI241" s="1"/>
  <c r="HJ64"/>
  <c r="HM64"/>
  <c r="HN64"/>
  <c r="HO64"/>
  <c r="HO162" s="1"/>
  <c r="HP64"/>
  <c r="HP241" s="1"/>
  <c r="HQ64"/>
  <c r="HT64"/>
  <c r="HU64"/>
  <c r="HV64"/>
  <c r="HV162" s="1"/>
  <c r="HW64"/>
  <c r="HW241" s="1"/>
  <c r="HX64"/>
  <c r="HY64"/>
  <c r="IA64"/>
  <c r="IB64"/>
  <c r="IC64"/>
  <c r="IC162" s="1"/>
  <c r="ID64"/>
  <c r="ID241" s="1"/>
  <c r="IE64"/>
  <c r="IH64"/>
  <c r="II64"/>
  <c r="IJ64"/>
  <c r="IJ162" s="1"/>
  <c r="IK64"/>
  <c r="IK241" s="1"/>
  <c r="IL64"/>
  <c r="IM64"/>
  <c r="IO64"/>
  <c r="IP64"/>
  <c r="IQ64"/>
  <c r="IQ162" s="1"/>
  <c r="IR64"/>
  <c r="IR241" s="1"/>
  <c r="IS64"/>
  <c r="IV64"/>
  <c r="IW64"/>
  <c r="IX64"/>
  <c r="IX162" s="1"/>
  <c r="IY64"/>
  <c r="IY241" s="1"/>
  <c r="IZ64"/>
  <c r="JC64"/>
  <c r="JD64"/>
  <c r="JG64"/>
  <c r="JJ64"/>
  <c r="JK64"/>
  <c r="JL64"/>
  <c r="JL162" s="1"/>
  <c r="JM64"/>
  <c r="JM241" s="1"/>
  <c r="JN64"/>
  <c r="JQ64"/>
  <c r="JR64"/>
  <c r="JS64"/>
  <c r="JS162" s="1"/>
  <c r="JT64"/>
  <c r="JT241" s="1"/>
  <c r="JU64"/>
  <c r="JX64"/>
  <c r="JY64"/>
  <c r="JZ64"/>
  <c r="JZ162" s="1"/>
  <c r="KA64"/>
  <c r="KA241" s="1"/>
  <c r="KB64"/>
  <c r="KC64"/>
  <c r="KE64"/>
  <c r="KF64"/>
  <c r="KG64"/>
  <c r="KG162" s="1"/>
  <c r="KH64"/>
  <c r="KH241" s="1"/>
  <c r="KI64"/>
  <c r="KJ64"/>
  <c r="KL64"/>
  <c r="KM64"/>
  <c r="KN64"/>
  <c r="KN162" s="1"/>
  <c r="KO64"/>
  <c r="KO241" s="1"/>
  <c r="KP64"/>
  <c r="KS64"/>
  <c r="KT64"/>
  <c r="KU64"/>
  <c r="KU162" s="1"/>
  <c r="KV64"/>
  <c r="KV241" s="1"/>
  <c r="KW64"/>
  <c r="KZ64"/>
  <c r="LA64"/>
  <c r="LB64"/>
  <c r="LB162" s="1"/>
  <c r="LC64"/>
  <c r="LC241" s="1"/>
  <c r="LD64"/>
  <c r="LN64"/>
  <c r="LO64"/>
  <c r="LP64"/>
  <c r="LI162" s="1"/>
  <c r="LQ64"/>
  <c r="LJ241" s="1"/>
  <c r="LR64"/>
  <c r="MB64"/>
  <c r="MC64"/>
  <c r="MD64"/>
  <c r="LP162" s="1"/>
  <c r="ME64"/>
  <c r="LQ241" s="1"/>
  <c r="MF64"/>
  <c r="MG64"/>
  <c r="MI64"/>
  <c r="MJ64"/>
  <c r="MM64"/>
  <c r="MP64"/>
  <c r="MQ64"/>
  <c r="MS64"/>
  <c r="ME241" s="1"/>
  <c r="MT64"/>
  <c r="MW64"/>
  <c r="MX64"/>
  <c r="MY64"/>
  <c r="MK162" s="1"/>
  <c r="MZ64"/>
  <c r="ML241" s="1"/>
  <c r="NA64"/>
  <c r="NB64"/>
  <c r="ND64"/>
  <c r="NE64"/>
  <c r="NF64"/>
  <c r="MR162" s="1"/>
  <c r="NG64"/>
  <c r="MS241" s="1"/>
  <c r="NH64"/>
  <c r="NK64"/>
  <c r="NL64"/>
  <c r="NM64"/>
  <c r="MY162" s="1"/>
  <c r="NN64"/>
  <c r="MZ241" s="1"/>
  <c r="NO64"/>
  <c r="NP64"/>
  <c r="NR64"/>
  <c r="NS64"/>
  <c r="NT64"/>
  <c r="NF162" s="1"/>
  <c r="NU64"/>
  <c r="NG241" s="1"/>
  <c r="NV64"/>
  <c r="NY64"/>
  <c r="NZ64"/>
  <c r="OA64"/>
  <c r="NM162" s="1"/>
  <c r="OB64"/>
  <c r="NN241" s="1"/>
  <c r="OC64"/>
  <c r="OD64"/>
  <c r="OF64"/>
  <c r="OG64"/>
  <c r="OH64"/>
  <c r="NT162" s="1"/>
  <c r="OI64"/>
  <c r="NU241" s="1"/>
  <c r="OJ64"/>
  <c r="OM64"/>
  <c r="ON64"/>
  <c r="OO64"/>
  <c r="OA162" s="1"/>
  <c r="OP64"/>
  <c r="OB241" s="1"/>
  <c r="OQ64"/>
  <c r="OT64"/>
  <c r="OU64"/>
  <c r="OV64"/>
  <c r="OH162" s="1"/>
  <c r="OW64"/>
  <c r="OI241" s="1"/>
  <c r="OX64"/>
  <c r="PA64"/>
  <c r="PB64"/>
  <c r="PC64"/>
  <c r="OO162" s="1"/>
  <c r="PD64"/>
  <c r="OP241" s="1"/>
  <c r="PE64"/>
  <c r="PF64"/>
  <c r="PH64"/>
  <c r="PI64"/>
  <c r="PJ64"/>
  <c r="OV162" s="1"/>
  <c r="PK64"/>
  <c r="OW241" s="1"/>
  <c r="PL64"/>
  <c r="PO64"/>
  <c r="PP64"/>
  <c r="PQ64"/>
  <c r="PC162" s="1"/>
  <c r="PR64"/>
  <c r="PD241" s="1"/>
  <c r="PS64"/>
  <c r="PT64"/>
  <c r="PV64"/>
  <c r="PW64"/>
  <c r="PX64"/>
  <c r="PJ162" s="1"/>
  <c r="PY64"/>
  <c r="PK241" s="1"/>
  <c r="PZ64"/>
  <c r="QC64"/>
  <c r="QD64"/>
  <c r="QE64"/>
  <c r="PQ162" s="1"/>
  <c r="QF64"/>
  <c r="PR241" s="1"/>
  <c r="QG64"/>
  <c r="QJ64"/>
  <c r="QK64"/>
  <c r="QL64"/>
  <c r="PX162" s="1"/>
  <c r="QM64"/>
  <c r="PY241" s="1"/>
  <c r="QN64"/>
  <c r="QO64"/>
  <c r="QQ64"/>
  <c r="QR64"/>
  <c r="QS64"/>
  <c r="QE162" s="1"/>
  <c r="QT64"/>
  <c r="QF241" s="1"/>
  <c r="QU64"/>
  <c r="QV64"/>
  <c r="F72"/>
  <c r="F163" s="1"/>
  <c r="G72"/>
  <c r="G242" s="1"/>
  <c r="M163"/>
  <c r="N242"/>
  <c r="T163"/>
  <c r="U242"/>
  <c r="AA163"/>
  <c r="AB242"/>
  <c r="AH163"/>
  <c r="AI242"/>
  <c r="AM65"/>
  <c r="AN65"/>
  <c r="AO163"/>
  <c r="AP242"/>
  <c r="AQ65"/>
  <c r="AV163"/>
  <c r="AW242"/>
  <c r="BC163"/>
  <c r="BD242"/>
  <c r="BJ163"/>
  <c r="BK242"/>
  <c r="BQ163"/>
  <c r="BR242"/>
  <c r="BX163"/>
  <c r="BY242"/>
  <c r="T9" i="4"/>
  <c r="CE163" i="2"/>
  <c r="CF242"/>
  <c r="CL163"/>
  <c r="CM242"/>
  <c r="CS163"/>
  <c r="CT242"/>
  <c r="CZ163"/>
  <c r="DA242"/>
  <c r="DG163"/>
  <c r="DH242"/>
  <c r="DL65"/>
  <c r="DM65"/>
  <c r="DN65"/>
  <c r="DN163" s="1"/>
  <c r="DO65"/>
  <c r="DO242" s="1"/>
  <c r="DP65"/>
  <c r="DS65"/>
  <c r="DT65"/>
  <c r="DU65"/>
  <c r="DU163" s="1"/>
  <c r="DV65"/>
  <c r="DV242" s="1"/>
  <c r="DW65"/>
  <c r="DZ65"/>
  <c r="EA65"/>
  <c r="EB65"/>
  <c r="EB163" s="1"/>
  <c r="EC65"/>
  <c r="EC242" s="1"/>
  <c r="ED65"/>
  <c r="EG65"/>
  <c r="EH65"/>
  <c r="EI65"/>
  <c r="EI163" s="1"/>
  <c r="EJ65"/>
  <c r="EJ242" s="1"/>
  <c r="EK65"/>
  <c r="EN65"/>
  <c r="EO65"/>
  <c r="EP65"/>
  <c r="EP163" s="1"/>
  <c r="EQ65"/>
  <c r="EQ242" s="1"/>
  <c r="ER65"/>
  <c r="ES65"/>
  <c r="EU65"/>
  <c r="EV65"/>
  <c r="EX65"/>
  <c r="EX242" s="1"/>
  <c r="EY65"/>
  <c r="FB65"/>
  <c r="FC65"/>
  <c r="FD65"/>
  <c r="FD163" s="1"/>
  <c r="FE65"/>
  <c r="FE242" s="1"/>
  <c r="FF65"/>
  <c r="FI65"/>
  <c r="FJ65"/>
  <c r="FK65"/>
  <c r="FK163" s="1"/>
  <c r="FL65"/>
  <c r="FL242" s="1"/>
  <c r="FM65"/>
  <c r="FP65"/>
  <c r="FQ65"/>
  <c r="FR65"/>
  <c r="FR163" s="1"/>
  <c r="FS65"/>
  <c r="FS242" s="1"/>
  <c r="FT65"/>
  <c r="FW65"/>
  <c r="FX65"/>
  <c r="FY65"/>
  <c r="FY163" s="1"/>
  <c r="FZ65"/>
  <c r="FZ242" s="1"/>
  <c r="GA65"/>
  <c r="GB65"/>
  <c r="GD65"/>
  <c r="GE65"/>
  <c r="GF65"/>
  <c r="GF163" s="1"/>
  <c r="GG65"/>
  <c r="GG242" s="1"/>
  <c r="GH65"/>
  <c r="GI65"/>
  <c r="GK65"/>
  <c r="GL65"/>
  <c r="GM65"/>
  <c r="GM163" s="1"/>
  <c r="GN65"/>
  <c r="GN242" s="1"/>
  <c r="GO65"/>
  <c r="GP65"/>
  <c r="GR65"/>
  <c r="GS65"/>
  <c r="GT65"/>
  <c r="GT163" s="1"/>
  <c r="GU65"/>
  <c r="GU242" s="1"/>
  <c r="GV65"/>
  <c r="GW65"/>
  <c r="GY65"/>
  <c r="GZ65"/>
  <c r="HA65"/>
  <c r="HA163" s="1"/>
  <c r="HB65"/>
  <c r="HB242" s="1"/>
  <c r="HC65"/>
  <c r="HD65"/>
  <c r="HF65"/>
  <c r="HG65"/>
  <c r="HH65"/>
  <c r="HH163" s="1"/>
  <c r="HI65"/>
  <c r="HI242" s="1"/>
  <c r="HJ65"/>
  <c r="HK65"/>
  <c r="HM65"/>
  <c r="HN65"/>
  <c r="HO65"/>
  <c r="HO163" s="1"/>
  <c r="HP65"/>
  <c r="HP242" s="1"/>
  <c r="HQ65"/>
  <c r="HR65"/>
  <c r="HT65"/>
  <c r="HU65"/>
  <c r="HV65"/>
  <c r="HV163" s="1"/>
  <c r="HW65"/>
  <c r="HW242" s="1"/>
  <c r="HX65"/>
  <c r="HY65"/>
  <c r="IA65"/>
  <c r="IB65"/>
  <c r="IC65"/>
  <c r="IC163" s="1"/>
  <c r="ID65"/>
  <c r="ID242" s="1"/>
  <c r="IE65"/>
  <c r="IF65"/>
  <c r="IH65"/>
  <c r="II65"/>
  <c r="IJ65"/>
  <c r="IJ163" s="1"/>
  <c r="IK65"/>
  <c r="IK242" s="1"/>
  <c r="IL65"/>
  <c r="IM65"/>
  <c r="IO65"/>
  <c r="IP65"/>
  <c r="IQ65"/>
  <c r="IQ163" s="1"/>
  <c r="IR65"/>
  <c r="IR242" s="1"/>
  <c r="IS65"/>
  <c r="IT65"/>
  <c r="IV65"/>
  <c r="IW65"/>
  <c r="IX65"/>
  <c r="IX163" s="1"/>
  <c r="IY65"/>
  <c r="IY242" s="1"/>
  <c r="IZ65"/>
  <c r="JA65"/>
  <c r="JC65"/>
  <c r="JD65"/>
  <c r="JG65"/>
  <c r="JH65"/>
  <c r="JJ65"/>
  <c r="JK65"/>
  <c r="JL65"/>
  <c r="JL163" s="1"/>
  <c r="JM65"/>
  <c r="JM242" s="1"/>
  <c r="JN65"/>
  <c r="JO65"/>
  <c r="JQ65"/>
  <c r="JR65"/>
  <c r="JS65"/>
  <c r="JS163" s="1"/>
  <c r="JT65"/>
  <c r="JT242" s="1"/>
  <c r="JU65"/>
  <c r="JV65"/>
  <c r="JX65"/>
  <c r="JY65"/>
  <c r="JZ65"/>
  <c r="JZ163" s="1"/>
  <c r="KA65"/>
  <c r="KA242" s="1"/>
  <c r="KB65"/>
  <c r="KC65"/>
  <c r="KE65"/>
  <c r="KF65"/>
  <c r="KG65"/>
  <c r="KG163" s="1"/>
  <c r="KH65"/>
  <c r="KH242" s="1"/>
  <c r="KI65"/>
  <c r="KJ65"/>
  <c r="KL65"/>
  <c r="KM65"/>
  <c r="KN65"/>
  <c r="KN163" s="1"/>
  <c r="KO65"/>
  <c r="KO242" s="1"/>
  <c r="KP65"/>
  <c r="KQ65"/>
  <c r="KS65"/>
  <c r="KT65"/>
  <c r="KU65"/>
  <c r="KU163" s="1"/>
  <c r="KV65"/>
  <c r="KV242" s="1"/>
  <c r="KW65"/>
  <c r="KX65"/>
  <c r="KZ65"/>
  <c r="LA65"/>
  <c r="LB65"/>
  <c r="LB163" s="1"/>
  <c r="LC65"/>
  <c r="LC242" s="1"/>
  <c r="LD65"/>
  <c r="LE65"/>
  <c r="LN65"/>
  <c r="LO65"/>
  <c r="LP65"/>
  <c r="LI163" s="1"/>
  <c r="LQ65"/>
  <c r="LJ242" s="1"/>
  <c r="LR65"/>
  <c r="LS65"/>
  <c r="MB65"/>
  <c r="MC65"/>
  <c r="MD65"/>
  <c r="LP163" s="1"/>
  <c r="ME65"/>
  <c r="LQ242" s="1"/>
  <c r="MF65"/>
  <c r="MG65"/>
  <c r="MI65"/>
  <c r="MJ65"/>
  <c r="MM65"/>
  <c r="MN65"/>
  <c r="MP65"/>
  <c r="MQ65"/>
  <c r="MS65"/>
  <c r="ME242" s="1"/>
  <c r="MT65"/>
  <c r="MU65"/>
  <c r="MW65"/>
  <c r="MX65"/>
  <c r="MY65"/>
  <c r="MK163" s="1"/>
  <c r="MZ65"/>
  <c r="ML242" s="1"/>
  <c r="NA65"/>
  <c r="NB65"/>
  <c r="ND65"/>
  <c r="NE65"/>
  <c r="NF65"/>
  <c r="MR163" s="1"/>
  <c r="NG65"/>
  <c r="MS242" s="1"/>
  <c r="NH65"/>
  <c r="NI65"/>
  <c r="NK65"/>
  <c r="NL65"/>
  <c r="NM65"/>
  <c r="MY163" s="1"/>
  <c r="NN65"/>
  <c r="MZ242" s="1"/>
  <c r="NO65"/>
  <c r="NP65"/>
  <c r="NR65"/>
  <c r="NS65"/>
  <c r="NT65"/>
  <c r="NF163" s="1"/>
  <c r="NU65"/>
  <c r="NG242" s="1"/>
  <c r="NV65"/>
  <c r="NW65"/>
  <c r="NY65"/>
  <c r="NZ65"/>
  <c r="OA65"/>
  <c r="NM163" s="1"/>
  <c r="OB65"/>
  <c r="NN242" s="1"/>
  <c r="OC65"/>
  <c r="OD65"/>
  <c r="OF65"/>
  <c r="OG65"/>
  <c r="OH65"/>
  <c r="NT163" s="1"/>
  <c r="OI65"/>
  <c r="NU242" s="1"/>
  <c r="OJ65"/>
  <c r="OK65"/>
  <c r="OM65"/>
  <c r="ON65"/>
  <c r="OO65"/>
  <c r="OA163" s="1"/>
  <c r="OP65"/>
  <c r="OB242" s="1"/>
  <c r="OQ65"/>
  <c r="OR65"/>
  <c r="OT65"/>
  <c r="OU65"/>
  <c r="OV65"/>
  <c r="OH163" s="1"/>
  <c r="OW65"/>
  <c r="OI242" s="1"/>
  <c r="OX65"/>
  <c r="OY65"/>
  <c r="PA65"/>
  <c r="PB65"/>
  <c r="PC65"/>
  <c r="OO163" s="1"/>
  <c r="PD65"/>
  <c r="OP242" s="1"/>
  <c r="PE65"/>
  <c r="PF65"/>
  <c r="PH65"/>
  <c r="PI65"/>
  <c r="PJ65"/>
  <c r="OV163" s="1"/>
  <c r="PK65"/>
  <c r="OW242" s="1"/>
  <c r="PL65"/>
  <c r="PM65"/>
  <c r="PO65"/>
  <c r="PP65"/>
  <c r="PQ65"/>
  <c r="PC163" s="1"/>
  <c r="PR65"/>
  <c r="PD242" s="1"/>
  <c r="PS65"/>
  <c r="PT65"/>
  <c r="PV65"/>
  <c r="PW65"/>
  <c r="PX65"/>
  <c r="PJ163" s="1"/>
  <c r="PY65"/>
  <c r="PK242" s="1"/>
  <c r="PZ65"/>
  <c r="QA65"/>
  <c r="QC65"/>
  <c r="QD65"/>
  <c r="QE65"/>
  <c r="PQ163" s="1"/>
  <c r="QF65"/>
  <c r="PR242" s="1"/>
  <c r="QG65"/>
  <c r="QH65"/>
  <c r="QJ65"/>
  <c r="QK65"/>
  <c r="QL65"/>
  <c r="PX163" s="1"/>
  <c r="QM65"/>
  <c r="PY242" s="1"/>
  <c r="QN65"/>
  <c r="QO65"/>
  <c r="QQ65"/>
  <c r="QR65"/>
  <c r="QS65"/>
  <c r="QE163" s="1"/>
  <c r="QT65"/>
  <c r="QF242" s="1"/>
  <c r="QU65"/>
  <c r="QV65"/>
  <c r="F74"/>
  <c r="F164" s="1"/>
  <c r="G74"/>
  <c r="G243" s="1"/>
  <c r="M164"/>
  <c r="N243"/>
  <c r="T164"/>
  <c r="U243"/>
  <c r="AA164"/>
  <c r="AB243"/>
  <c r="AH164"/>
  <c r="AI243"/>
  <c r="AM66"/>
  <c r="AN66"/>
  <c r="AO164"/>
  <c r="AP243"/>
  <c r="AQ66"/>
  <c r="AV164"/>
  <c r="AW243"/>
  <c r="P41" i="4"/>
  <c r="BC164" i="2"/>
  <c r="BD243"/>
  <c r="BJ164"/>
  <c r="BK243"/>
  <c r="BQ164"/>
  <c r="BR243"/>
  <c r="S41" i="4"/>
  <c r="BX164" i="2"/>
  <c r="BY243"/>
  <c r="T41" i="4"/>
  <c r="CE164" i="2"/>
  <c r="CF243"/>
  <c r="CL164"/>
  <c r="CM243"/>
  <c r="CS164"/>
  <c r="CT243"/>
  <c r="CZ164"/>
  <c r="DA243"/>
  <c r="DG164"/>
  <c r="DH243"/>
  <c r="Y41" i="4"/>
  <c r="H41" s="1"/>
  <c r="DL66" i="2"/>
  <c r="DM66"/>
  <c r="DN66"/>
  <c r="DN164" s="1"/>
  <c r="DO66"/>
  <c r="DO243" s="1"/>
  <c r="DP66"/>
  <c r="DQ66"/>
  <c r="DS66"/>
  <c r="DT66"/>
  <c r="DU66"/>
  <c r="DU164" s="1"/>
  <c r="DV66"/>
  <c r="DV243" s="1"/>
  <c r="DW66"/>
  <c r="DX66"/>
  <c r="DZ66"/>
  <c r="EA66"/>
  <c r="EB66"/>
  <c r="EB164" s="1"/>
  <c r="EC66"/>
  <c r="EC243" s="1"/>
  <c r="ED66"/>
  <c r="EE66"/>
  <c r="EG66"/>
  <c r="EH66"/>
  <c r="EI66"/>
  <c r="EI164" s="1"/>
  <c r="EJ66"/>
  <c r="EJ243" s="1"/>
  <c r="EK66"/>
  <c r="EN66"/>
  <c r="EO66"/>
  <c r="EP66"/>
  <c r="EP164" s="1"/>
  <c r="EQ66"/>
  <c r="EQ243" s="1"/>
  <c r="ER66"/>
  <c r="ES66"/>
  <c r="EU66"/>
  <c r="EV66"/>
  <c r="EW66"/>
  <c r="EW164" s="1"/>
  <c r="EX66"/>
  <c r="EX243" s="1"/>
  <c r="EY66"/>
  <c r="FB66"/>
  <c r="FC66"/>
  <c r="FD66"/>
  <c r="FD164" s="1"/>
  <c r="FE66"/>
  <c r="FE243" s="1"/>
  <c r="FF66"/>
  <c r="FG66"/>
  <c r="FI66"/>
  <c r="FJ66"/>
  <c r="FK66"/>
  <c r="FK164" s="1"/>
  <c r="FL66"/>
  <c r="FL243" s="1"/>
  <c r="FM66"/>
  <c r="FN66"/>
  <c r="FP66"/>
  <c r="FQ66"/>
  <c r="FR66"/>
  <c r="FR164" s="1"/>
  <c r="FS66"/>
  <c r="FS243" s="1"/>
  <c r="FT66"/>
  <c r="FU66"/>
  <c r="FW66"/>
  <c r="FX66"/>
  <c r="FY66"/>
  <c r="FY164" s="1"/>
  <c r="FZ66"/>
  <c r="FZ243" s="1"/>
  <c r="GA66"/>
  <c r="GB66"/>
  <c r="GD66"/>
  <c r="GE66"/>
  <c r="GF66"/>
  <c r="GF164" s="1"/>
  <c r="GG66"/>
  <c r="GG243" s="1"/>
  <c r="GH66"/>
  <c r="GI66"/>
  <c r="GK66"/>
  <c r="GL66"/>
  <c r="GM66"/>
  <c r="GM164" s="1"/>
  <c r="GN66"/>
  <c r="GN243" s="1"/>
  <c r="GO66"/>
  <c r="GP66"/>
  <c r="GR66"/>
  <c r="GS66"/>
  <c r="GT66"/>
  <c r="GT164" s="1"/>
  <c r="GU66"/>
  <c r="GU243" s="1"/>
  <c r="GV66"/>
  <c r="GW66"/>
  <c r="GY66"/>
  <c r="GZ66"/>
  <c r="HA66"/>
  <c r="HA164" s="1"/>
  <c r="HB66"/>
  <c r="HB243" s="1"/>
  <c r="HC66"/>
  <c r="HD66"/>
  <c r="HF66"/>
  <c r="HG66"/>
  <c r="HH66"/>
  <c r="HH164" s="1"/>
  <c r="HI66"/>
  <c r="HI243" s="1"/>
  <c r="HJ66"/>
  <c r="HK66"/>
  <c r="HM66"/>
  <c r="HN66"/>
  <c r="HO66"/>
  <c r="HO164" s="1"/>
  <c r="HP66"/>
  <c r="HP243" s="1"/>
  <c r="HQ66"/>
  <c r="HR66"/>
  <c r="HT66"/>
  <c r="HU66"/>
  <c r="HV66"/>
  <c r="HV164" s="1"/>
  <c r="HW66"/>
  <c r="HW243" s="1"/>
  <c r="HX66"/>
  <c r="HY66"/>
  <c r="IA66"/>
  <c r="IB66"/>
  <c r="IC66"/>
  <c r="IC164" s="1"/>
  <c r="ID66"/>
  <c r="ID243" s="1"/>
  <c r="IE66"/>
  <c r="IF66"/>
  <c r="IH66"/>
  <c r="II66"/>
  <c r="IJ66"/>
  <c r="IJ164" s="1"/>
  <c r="IK66"/>
  <c r="IK243" s="1"/>
  <c r="IL66"/>
  <c r="IM66"/>
  <c r="IO66"/>
  <c r="IP66"/>
  <c r="IQ66"/>
  <c r="IQ164" s="1"/>
  <c r="IR66"/>
  <c r="IR243" s="1"/>
  <c r="IS66"/>
  <c r="IT66"/>
  <c r="IV66"/>
  <c r="IW66"/>
  <c r="IX66"/>
  <c r="IX164" s="1"/>
  <c r="IY66"/>
  <c r="IY243" s="1"/>
  <c r="IZ66"/>
  <c r="JA66"/>
  <c r="JC66"/>
  <c r="JD66"/>
  <c r="JG66"/>
  <c r="JH66"/>
  <c r="JJ66"/>
  <c r="JK66"/>
  <c r="JL66"/>
  <c r="JL164" s="1"/>
  <c r="JM66"/>
  <c r="JM243" s="1"/>
  <c r="JN66"/>
  <c r="JO66"/>
  <c r="JQ66"/>
  <c r="JR66"/>
  <c r="JS66"/>
  <c r="JS164" s="1"/>
  <c r="JT66"/>
  <c r="JT243" s="1"/>
  <c r="JU66"/>
  <c r="JV66"/>
  <c r="JX66"/>
  <c r="JY66"/>
  <c r="JZ66"/>
  <c r="JZ164" s="1"/>
  <c r="KA66"/>
  <c r="KA243" s="1"/>
  <c r="KB66"/>
  <c r="KC66"/>
  <c r="KE66"/>
  <c r="KF66"/>
  <c r="KG66"/>
  <c r="KG164" s="1"/>
  <c r="KH66"/>
  <c r="KH243" s="1"/>
  <c r="KI66"/>
  <c r="KJ66"/>
  <c r="KL66"/>
  <c r="KM66"/>
  <c r="KN66"/>
  <c r="KN164" s="1"/>
  <c r="KO66"/>
  <c r="KO243" s="1"/>
  <c r="KP66"/>
  <c r="KQ66"/>
  <c r="KS66"/>
  <c r="KT66"/>
  <c r="KU66"/>
  <c r="KU164" s="1"/>
  <c r="KV66"/>
  <c r="KV243" s="1"/>
  <c r="KW66"/>
  <c r="KX66"/>
  <c r="KZ66"/>
  <c r="LA66"/>
  <c r="LB66"/>
  <c r="LB164" s="1"/>
  <c r="LC66"/>
  <c r="LC243" s="1"/>
  <c r="LD66"/>
  <c r="LE66"/>
  <c r="LN66"/>
  <c r="LO66"/>
  <c r="LP66"/>
  <c r="LI164" s="1"/>
  <c r="LQ66"/>
  <c r="LJ243" s="1"/>
  <c r="LR66"/>
  <c r="LS66"/>
  <c r="MB66"/>
  <c r="MC66"/>
  <c r="MD66"/>
  <c r="LP164" s="1"/>
  <c r="ME66"/>
  <c r="LQ243" s="1"/>
  <c r="MF66"/>
  <c r="MG66"/>
  <c r="MI66"/>
  <c r="MJ66"/>
  <c r="MM66"/>
  <c r="MN66"/>
  <c r="MP66"/>
  <c r="MQ66"/>
  <c r="MS66"/>
  <c r="ME243" s="1"/>
  <c r="MT66"/>
  <c r="MU66"/>
  <c r="MW66"/>
  <c r="MX66"/>
  <c r="MY66"/>
  <c r="MK164" s="1"/>
  <c r="MZ66"/>
  <c r="ML243" s="1"/>
  <c r="NA66"/>
  <c r="NB66"/>
  <c r="ND66"/>
  <c r="NE66"/>
  <c r="NF66"/>
  <c r="MR164" s="1"/>
  <c r="NG66"/>
  <c r="MS243" s="1"/>
  <c r="NH66"/>
  <c r="NI66"/>
  <c r="NK66"/>
  <c r="NL66"/>
  <c r="NM66"/>
  <c r="MY164" s="1"/>
  <c r="NN66"/>
  <c r="MZ243" s="1"/>
  <c r="NO66"/>
  <c r="NP66"/>
  <c r="NR66"/>
  <c r="NS66"/>
  <c r="NT66"/>
  <c r="NF164" s="1"/>
  <c r="NU66"/>
  <c r="NG243" s="1"/>
  <c r="NV66"/>
  <c r="NW66"/>
  <c r="NY66"/>
  <c r="NZ66"/>
  <c r="OA66"/>
  <c r="NM164" s="1"/>
  <c r="OB66"/>
  <c r="NN243" s="1"/>
  <c r="OC66"/>
  <c r="OD66"/>
  <c r="OF66"/>
  <c r="OG66"/>
  <c r="OH66"/>
  <c r="NT164" s="1"/>
  <c r="OI66"/>
  <c r="NU243" s="1"/>
  <c r="OJ66"/>
  <c r="OK66"/>
  <c r="OM66"/>
  <c r="ON66"/>
  <c r="OO66"/>
  <c r="OA164" s="1"/>
  <c r="OP66"/>
  <c r="OB243" s="1"/>
  <c r="OQ66"/>
  <c r="OR66"/>
  <c r="OT66"/>
  <c r="OU66"/>
  <c r="OV66"/>
  <c r="OH164" s="1"/>
  <c r="OW66"/>
  <c r="OI243" s="1"/>
  <c r="OX66"/>
  <c r="OY66"/>
  <c r="PA66"/>
  <c r="PB66"/>
  <c r="PC66"/>
  <c r="OO164" s="1"/>
  <c r="PD66"/>
  <c r="OP243" s="1"/>
  <c r="PE66"/>
  <c r="PF66"/>
  <c r="PH66"/>
  <c r="PI66"/>
  <c r="PJ66"/>
  <c r="OV164" s="1"/>
  <c r="PK66"/>
  <c r="OW243" s="1"/>
  <c r="PL66"/>
  <c r="PM66"/>
  <c r="PO66"/>
  <c r="PP66"/>
  <c r="PQ66"/>
  <c r="PC164" s="1"/>
  <c r="PR66"/>
  <c r="PD243" s="1"/>
  <c r="PS66"/>
  <c r="PT66"/>
  <c r="PV66"/>
  <c r="PW66"/>
  <c r="PX66"/>
  <c r="PJ164" s="1"/>
  <c r="PY66"/>
  <c r="PK243" s="1"/>
  <c r="PZ66"/>
  <c r="QA66"/>
  <c r="QC66"/>
  <c r="QD66"/>
  <c r="QE66"/>
  <c r="PQ164" s="1"/>
  <c r="QF66"/>
  <c r="PR243" s="1"/>
  <c r="QG66"/>
  <c r="QH66"/>
  <c r="QJ66"/>
  <c r="QK66"/>
  <c r="QL66"/>
  <c r="PX164" s="1"/>
  <c r="QM66"/>
  <c r="PY243" s="1"/>
  <c r="QN66"/>
  <c r="QO66"/>
  <c r="QQ66"/>
  <c r="QR66"/>
  <c r="QS66"/>
  <c r="QE164" s="1"/>
  <c r="QT66"/>
  <c r="QF243" s="1"/>
  <c r="QU66"/>
  <c r="QV66"/>
  <c r="F75"/>
  <c r="F165" s="1"/>
  <c r="G75"/>
  <c r="G244" s="1"/>
  <c r="M165"/>
  <c r="N244"/>
  <c r="T165"/>
  <c r="U244"/>
  <c r="AA165"/>
  <c r="AB244"/>
  <c r="AH165"/>
  <c r="AI244"/>
  <c r="AM67"/>
  <c r="AN67"/>
  <c r="AO165"/>
  <c r="AP244"/>
  <c r="AQ67"/>
  <c r="AV165"/>
  <c r="AW244"/>
  <c r="BC165"/>
  <c r="BD244"/>
  <c r="BJ165"/>
  <c r="BK244"/>
  <c r="BQ165"/>
  <c r="BR244"/>
  <c r="BX165"/>
  <c r="BY244"/>
  <c r="CE165"/>
  <c r="CF244"/>
  <c r="CL165"/>
  <c r="CM244"/>
  <c r="CS165"/>
  <c r="CT244"/>
  <c r="CZ165"/>
  <c r="DA244"/>
  <c r="DG165"/>
  <c r="DH244"/>
  <c r="DL67"/>
  <c r="DM67"/>
  <c r="DN67"/>
  <c r="DN165" s="1"/>
  <c r="DO67"/>
  <c r="DO244" s="1"/>
  <c r="DP67"/>
  <c r="DS67"/>
  <c r="DT67"/>
  <c r="DU67"/>
  <c r="DU165" s="1"/>
  <c r="DV67"/>
  <c r="DV244" s="1"/>
  <c r="DW67"/>
  <c r="DZ67"/>
  <c r="EA67"/>
  <c r="EB67"/>
  <c r="EB165" s="1"/>
  <c r="EC67"/>
  <c r="EC244" s="1"/>
  <c r="ED67"/>
  <c r="EG67"/>
  <c r="EH67"/>
  <c r="EI67"/>
  <c r="EI165" s="1"/>
  <c r="EJ67"/>
  <c r="EJ244" s="1"/>
  <c r="EK67"/>
  <c r="EN67"/>
  <c r="EO67"/>
  <c r="EP67"/>
  <c r="EP165" s="1"/>
  <c r="EQ67"/>
  <c r="EQ244" s="1"/>
  <c r="ER67"/>
  <c r="EU67"/>
  <c r="EV67"/>
  <c r="EW67"/>
  <c r="EW165" s="1"/>
  <c r="EX67"/>
  <c r="EX244" s="1"/>
  <c r="EY67"/>
  <c r="FB67"/>
  <c r="FC67"/>
  <c r="FD67"/>
  <c r="FD165" s="1"/>
  <c r="FE67"/>
  <c r="FE244" s="1"/>
  <c r="FF67"/>
  <c r="FI67"/>
  <c r="FJ67"/>
  <c r="FK67"/>
  <c r="FK165" s="1"/>
  <c r="FL67"/>
  <c r="FL244" s="1"/>
  <c r="FM67"/>
  <c r="FN67"/>
  <c r="FP67"/>
  <c r="FQ67"/>
  <c r="FR67"/>
  <c r="FR165" s="1"/>
  <c r="FS67"/>
  <c r="FS244" s="1"/>
  <c r="FT67"/>
  <c r="FW67"/>
  <c r="FX67"/>
  <c r="FY67"/>
  <c r="FY165" s="1"/>
  <c r="FZ67"/>
  <c r="FZ244" s="1"/>
  <c r="GA67"/>
  <c r="GD67"/>
  <c r="GE67"/>
  <c r="GF67"/>
  <c r="GF165" s="1"/>
  <c r="GG67"/>
  <c r="GG244" s="1"/>
  <c r="GH67"/>
  <c r="GK67"/>
  <c r="GL67"/>
  <c r="GM67"/>
  <c r="GM165" s="1"/>
  <c r="GN67"/>
  <c r="GN244" s="1"/>
  <c r="GO67"/>
  <c r="GR67"/>
  <c r="GS67"/>
  <c r="GT67"/>
  <c r="GT165" s="1"/>
  <c r="GU67"/>
  <c r="GU244" s="1"/>
  <c r="GV67"/>
  <c r="GY67"/>
  <c r="GZ67"/>
  <c r="HA67"/>
  <c r="HA165" s="1"/>
  <c r="HB67"/>
  <c r="HB244" s="1"/>
  <c r="HC67"/>
  <c r="HF67"/>
  <c r="HG67"/>
  <c r="HH67"/>
  <c r="HH165" s="1"/>
  <c r="HI67"/>
  <c r="HI244" s="1"/>
  <c r="HJ67"/>
  <c r="HM67"/>
  <c r="HN67"/>
  <c r="HO67"/>
  <c r="HO165" s="1"/>
  <c r="HP67"/>
  <c r="HP244" s="1"/>
  <c r="HQ67"/>
  <c r="HT67"/>
  <c r="HU67"/>
  <c r="HV67"/>
  <c r="HV165" s="1"/>
  <c r="HW67"/>
  <c r="HW244" s="1"/>
  <c r="HX67"/>
  <c r="HY67"/>
  <c r="IA67"/>
  <c r="IB67"/>
  <c r="IC67"/>
  <c r="IC165" s="1"/>
  <c r="ID67"/>
  <c r="ID244" s="1"/>
  <c r="IE67"/>
  <c r="IH67"/>
  <c r="II67"/>
  <c r="IJ67"/>
  <c r="IJ165" s="1"/>
  <c r="IK67"/>
  <c r="IK244" s="1"/>
  <c r="IL67"/>
  <c r="IM67"/>
  <c r="IO67"/>
  <c r="IP67"/>
  <c r="IQ67"/>
  <c r="IQ165" s="1"/>
  <c r="IR67"/>
  <c r="IR244" s="1"/>
  <c r="IS67"/>
  <c r="IV67"/>
  <c r="IW67"/>
  <c r="IX67"/>
  <c r="IX165" s="1"/>
  <c r="IY67"/>
  <c r="IY244" s="1"/>
  <c r="IZ67"/>
  <c r="JC67"/>
  <c r="JD67"/>
  <c r="JG67"/>
  <c r="JH67"/>
  <c r="JJ67"/>
  <c r="JK67"/>
  <c r="JL67"/>
  <c r="JL165" s="1"/>
  <c r="JM67"/>
  <c r="JM244" s="1"/>
  <c r="JN67"/>
  <c r="JQ67"/>
  <c r="JR67"/>
  <c r="JS67"/>
  <c r="JS165" s="1"/>
  <c r="JT67"/>
  <c r="JT244" s="1"/>
  <c r="JU67"/>
  <c r="JX67"/>
  <c r="JY67"/>
  <c r="JZ67"/>
  <c r="JZ165" s="1"/>
  <c r="KA67"/>
  <c r="KA244" s="1"/>
  <c r="KB67"/>
  <c r="KC67"/>
  <c r="KE67"/>
  <c r="KF67"/>
  <c r="KG67"/>
  <c r="KG165" s="1"/>
  <c r="KH67"/>
  <c r="KH244" s="1"/>
  <c r="KI67"/>
  <c r="KJ67"/>
  <c r="KL67"/>
  <c r="KM67"/>
  <c r="KN67"/>
  <c r="KN165" s="1"/>
  <c r="KO67"/>
  <c r="KO244" s="1"/>
  <c r="KP67"/>
  <c r="KS67"/>
  <c r="KT67"/>
  <c r="KU67"/>
  <c r="KU165" s="1"/>
  <c r="KV67"/>
  <c r="KV244" s="1"/>
  <c r="KW67"/>
  <c r="KZ67"/>
  <c r="LA67"/>
  <c r="LB67"/>
  <c r="LB165" s="1"/>
  <c r="LC67"/>
  <c r="LC244" s="1"/>
  <c r="LD67"/>
  <c r="LN67"/>
  <c r="LO67"/>
  <c r="LP67"/>
  <c r="LI165" s="1"/>
  <c r="LQ67"/>
  <c r="LJ244" s="1"/>
  <c r="LR67"/>
  <c r="MB67"/>
  <c r="MC67"/>
  <c r="MD67"/>
  <c r="LP165" s="1"/>
  <c r="ME67"/>
  <c r="LQ244" s="1"/>
  <c r="MF67"/>
  <c r="MG67"/>
  <c r="MI67"/>
  <c r="MJ67"/>
  <c r="MM67"/>
  <c r="MN67"/>
  <c r="MP67"/>
  <c r="MQ67"/>
  <c r="MS67"/>
  <c r="ME244" s="1"/>
  <c r="MT67"/>
  <c r="MW67"/>
  <c r="MX67"/>
  <c r="MY67"/>
  <c r="MK165" s="1"/>
  <c r="MZ67"/>
  <c r="ML244" s="1"/>
  <c r="NA67"/>
  <c r="NB67"/>
  <c r="ND67"/>
  <c r="NE67"/>
  <c r="NF67"/>
  <c r="MR165" s="1"/>
  <c r="NG67"/>
  <c r="MS244" s="1"/>
  <c r="NH67"/>
  <c r="NK67"/>
  <c r="NL67"/>
  <c r="NM67"/>
  <c r="MY165" s="1"/>
  <c r="NN67"/>
  <c r="MZ244" s="1"/>
  <c r="NO67"/>
  <c r="NP67"/>
  <c r="NR67"/>
  <c r="NS67"/>
  <c r="NT67"/>
  <c r="NF165" s="1"/>
  <c r="NU67"/>
  <c r="NG244" s="1"/>
  <c r="NV67"/>
  <c r="NY67"/>
  <c r="NZ67"/>
  <c r="OA67"/>
  <c r="NM165" s="1"/>
  <c r="OB67"/>
  <c r="NN244" s="1"/>
  <c r="OC67"/>
  <c r="OD67"/>
  <c r="OF67"/>
  <c r="OG67"/>
  <c r="OH67"/>
  <c r="NT165" s="1"/>
  <c r="OI67"/>
  <c r="NU244" s="1"/>
  <c r="OJ67"/>
  <c r="OM67"/>
  <c r="ON67"/>
  <c r="OO67"/>
  <c r="OA165" s="1"/>
  <c r="OP67"/>
  <c r="OB244" s="1"/>
  <c r="OQ67"/>
  <c r="OT67"/>
  <c r="OU67"/>
  <c r="OV67"/>
  <c r="OH165" s="1"/>
  <c r="OW67"/>
  <c r="OI244" s="1"/>
  <c r="OX67"/>
  <c r="PA67"/>
  <c r="PB67"/>
  <c r="PC67"/>
  <c r="OO165" s="1"/>
  <c r="PD67"/>
  <c r="OP244" s="1"/>
  <c r="PE67"/>
  <c r="PF67"/>
  <c r="PH67"/>
  <c r="PI67"/>
  <c r="PJ67"/>
  <c r="OV165" s="1"/>
  <c r="PK67"/>
  <c r="OW244" s="1"/>
  <c r="PL67"/>
  <c r="PO67"/>
  <c r="PP67"/>
  <c r="PQ67"/>
  <c r="PC165" s="1"/>
  <c r="PR67"/>
  <c r="PD244" s="1"/>
  <c r="PS67"/>
  <c r="PT67"/>
  <c r="PV67"/>
  <c r="PW67"/>
  <c r="PX67"/>
  <c r="PJ165" s="1"/>
  <c r="PY67"/>
  <c r="PK244" s="1"/>
  <c r="PZ67"/>
  <c r="QC67"/>
  <c r="QD67"/>
  <c r="QE67"/>
  <c r="PQ165" s="1"/>
  <c r="QF67"/>
  <c r="PR244" s="1"/>
  <c r="QG67"/>
  <c r="QJ67"/>
  <c r="QK67"/>
  <c r="QL67"/>
  <c r="PX165" s="1"/>
  <c r="QM67"/>
  <c r="PY244" s="1"/>
  <c r="QN67"/>
  <c r="QO67"/>
  <c r="QQ67"/>
  <c r="QR67"/>
  <c r="QS67"/>
  <c r="QE165" s="1"/>
  <c r="QT67"/>
  <c r="QF244" s="1"/>
  <c r="QU67"/>
  <c r="QV67"/>
  <c r="D76"/>
  <c r="E76"/>
  <c r="F76"/>
  <c r="F166" s="1"/>
  <c r="G76"/>
  <c r="G245" s="1"/>
  <c r="H76"/>
  <c r="M166"/>
  <c r="N245"/>
  <c r="T166"/>
  <c r="U245"/>
  <c r="AA166"/>
  <c r="AB245"/>
  <c r="AH166"/>
  <c r="AI245"/>
  <c r="AM68"/>
  <c r="AN68"/>
  <c r="AO166"/>
  <c r="AP245"/>
  <c r="AQ68"/>
  <c r="AV166"/>
  <c r="AW245"/>
  <c r="BC166"/>
  <c r="BD245"/>
  <c r="BJ166"/>
  <c r="BK245"/>
  <c r="BQ166"/>
  <c r="BR245"/>
  <c r="BX166"/>
  <c r="BY245"/>
  <c r="CE166"/>
  <c r="CF245"/>
  <c r="CL166"/>
  <c r="CM245"/>
  <c r="CS166"/>
  <c r="CT245"/>
  <c r="CZ166"/>
  <c r="DA245"/>
  <c r="DG166"/>
  <c r="DH245"/>
  <c r="DL68"/>
  <c r="DM68"/>
  <c r="DN68"/>
  <c r="DN166" s="1"/>
  <c r="DO68"/>
  <c r="DO245" s="1"/>
  <c r="DP68"/>
  <c r="DS68"/>
  <c r="DT68"/>
  <c r="DU68"/>
  <c r="DU166" s="1"/>
  <c r="DV68"/>
  <c r="DV245" s="1"/>
  <c r="DW68"/>
  <c r="DZ68"/>
  <c r="EA68"/>
  <c r="EB68"/>
  <c r="EB166" s="1"/>
  <c r="EC68"/>
  <c r="EC245" s="1"/>
  <c r="ED68"/>
  <c r="EG68"/>
  <c r="EH68"/>
  <c r="EI68"/>
  <c r="EI166" s="1"/>
  <c r="EJ68"/>
  <c r="EJ245" s="1"/>
  <c r="EK68"/>
  <c r="EN68"/>
  <c r="EO68"/>
  <c r="EP68"/>
  <c r="EP166" s="1"/>
  <c r="EQ68"/>
  <c r="EQ245" s="1"/>
  <c r="ER68"/>
  <c r="EU68"/>
  <c r="EV68"/>
  <c r="EW68"/>
  <c r="EW166" s="1"/>
  <c r="EX68"/>
  <c r="EX245" s="1"/>
  <c r="EY68"/>
  <c r="FB68"/>
  <c r="FC68"/>
  <c r="FD68"/>
  <c r="FD166" s="1"/>
  <c r="FE68"/>
  <c r="FE245" s="1"/>
  <c r="FF68"/>
  <c r="FI68"/>
  <c r="FJ68"/>
  <c r="FK68"/>
  <c r="FK166" s="1"/>
  <c r="FL68"/>
  <c r="FL245" s="1"/>
  <c r="FM68"/>
  <c r="FP68"/>
  <c r="FQ68"/>
  <c r="FS68"/>
  <c r="FS245" s="1"/>
  <c r="FT68"/>
  <c r="FW68"/>
  <c r="FX68"/>
  <c r="FY68"/>
  <c r="FY166" s="1"/>
  <c r="FZ68"/>
  <c r="FZ245" s="1"/>
  <c r="GA68"/>
  <c r="GD68"/>
  <c r="GE68"/>
  <c r="GF68"/>
  <c r="GF166" s="1"/>
  <c r="GG68"/>
  <c r="GG245" s="1"/>
  <c r="GH68"/>
  <c r="GK68"/>
  <c r="GL68"/>
  <c r="GM68"/>
  <c r="GM166" s="1"/>
  <c r="GN68"/>
  <c r="GN245" s="1"/>
  <c r="GO68"/>
  <c r="GR68"/>
  <c r="GS68"/>
  <c r="GT68"/>
  <c r="GT166" s="1"/>
  <c r="GU68"/>
  <c r="GU245" s="1"/>
  <c r="GV68"/>
  <c r="GY68"/>
  <c r="GZ68"/>
  <c r="HA68"/>
  <c r="HA166" s="1"/>
  <c r="HB68"/>
  <c r="HB245" s="1"/>
  <c r="HC68"/>
  <c r="HF68"/>
  <c r="HG68"/>
  <c r="HH68"/>
  <c r="HH166" s="1"/>
  <c r="HI68"/>
  <c r="HI245" s="1"/>
  <c r="HJ68"/>
  <c r="HM68"/>
  <c r="HN68"/>
  <c r="HO68"/>
  <c r="HO166" s="1"/>
  <c r="HP68"/>
  <c r="HP245" s="1"/>
  <c r="HQ68"/>
  <c r="HT68"/>
  <c r="HU68"/>
  <c r="HV68"/>
  <c r="HV166" s="1"/>
  <c r="HW68"/>
  <c r="HW245" s="1"/>
  <c r="HX68"/>
  <c r="HY68"/>
  <c r="IA68"/>
  <c r="IB68"/>
  <c r="IC68"/>
  <c r="IC166" s="1"/>
  <c r="ID68"/>
  <c r="ID245" s="1"/>
  <c r="IE68"/>
  <c r="IH68"/>
  <c r="II68"/>
  <c r="IJ68"/>
  <c r="IJ166" s="1"/>
  <c r="IK68"/>
  <c r="IK245" s="1"/>
  <c r="IL68"/>
  <c r="IM68"/>
  <c r="IO68"/>
  <c r="IP68"/>
  <c r="IQ68"/>
  <c r="IQ166" s="1"/>
  <c r="IR68"/>
  <c r="IR245" s="1"/>
  <c r="IS68"/>
  <c r="IV68"/>
  <c r="IW68"/>
  <c r="IX68"/>
  <c r="IX166" s="1"/>
  <c r="IY68"/>
  <c r="IY245" s="1"/>
  <c r="IZ68"/>
  <c r="JC68"/>
  <c r="JD68"/>
  <c r="JG68"/>
  <c r="JJ68"/>
  <c r="JK68"/>
  <c r="JL68"/>
  <c r="JL166" s="1"/>
  <c r="JM68"/>
  <c r="JM245" s="1"/>
  <c r="JN68"/>
  <c r="JQ68"/>
  <c r="JR68"/>
  <c r="JS68"/>
  <c r="JS166" s="1"/>
  <c r="JT68"/>
  <c r="JT245" s="1"/>
  <c r="JU68"/>
  <c r="JX68"/>
  <c r="JY68"/>
  <c r="JZ68"/>
  <c r="JZ166" s="1"/>
  <c r="KA68"/>
  <c r="KA245" s="1"/>
  <c r="KB68"/>
  <c r="KC68"/>
  <c r="KE68"/>
  <c r="KF68"/>
  <c r="KG68"/>
  <c r="KG166" s="1"/>
  <c r="KH68"/>
  <c r="KH245" s="1"/>
  <c r="KI68"/>
  <c r="KJ68"/>
  <c r="KL68"/>
  <c r="KM68"/>
  <c r="KN68"/>
  <c r="KN166" s="1"/>
  <c r="KO68"/>
  <c r="KO245" s="1"/>
  <c r="KP68"/>
  <c r="KS68"/>
  <c r="KT68"/>
  <c r="KU68"/>
  <c r="KU166" s="1"/>
  <c r="KV68"/>
  <c r="KV245" s="1"/>
  <c r="KW68"/>
  <c r="KZ68"/>
  <c r="LA68"/>
  <c r="LB68"/>
  <c r="LB166" s="1"/>
  <c r="LC68"/>
  <c r="LC245" s="1"/>
  <c r="LD68"/>
  <c r="LN68"/>
  <c r="LO68"/>
  <c r="LP68"/>
  <c r="LI166" s="1"/>
  <c r="LQ68"/>
  <c r="LJ245" s="1"/>
  <c r="LR68"/>
  <c r="MB68"/>
  <c r="MC68"/>
  <c r="MD68"/>
  <c r="LP166" s="1"/>
  <c r="ME68"/>
  <c r="LQ245" s="1"/>
  <c r="MF68"/>
  <c r="MG68"/>
  <c r="MI68"/>
  <c r="MJ68"/>
  <c r="MM68"/>
  <c r="MP68"/>
  <c r="MQ68"/>
  <c r="MS68"/>
  <c r="ME245" s="1"/>
  <c r="MT68"/>
  <c r="MW68"/>
  <c r="MX68"/>
  <c r="MY68"/>
  <c r="MK166" s="1"/>
  <c r="MZ68"/>
  <c r="ML245" s="1"/>
  <c r="NA68"/>
  <c r="NB68"/>
  <c r="ND68"/>
  <c r="NE68"/>
  <c r="NF68"/>
  <c r="MR166" s="1"/>
  <c r="NG68"/>
  <c r="MS245" s="1"/>
  <c r="NH68"/>
  <c r="NK68"/>
  <c r="NL68"/>
  <c r="NM68"/>
  <c r="MY166" s="1"/>
  <c r="NN68"/>
  <c r="MZ245" s="1"/>
  <c r="NO68"/>
  <c r="NP68"/>
  <c r="NR68"/>
  <c r="NS68"/>
  <c r="NT68"/>
  <c r="NF166" s="1"/>
  <c r="NU68"/>
  <c r="NG245" s="1"/>
  <c r="NV68"/>
  <c r="NY68"/>
  <c r="NZ68"/>
  <c r="OA68"/>
  <c r="NM166" s="1"/>
  <c r="OB68"/>
  <c r="NN245" s="1"/>
  <c r="OC68"/>
  <c r="OD68"/>
  <c r="OF68"/>
  <c r="OG68"/>
  <c r="OH68"/>
  <c r="NT166" s="1"/>
  <c r="OI68"/>
  <c r="NU245" s="1"/>
  <c r="OJ68"/>
  <c r="OM68"/>
  <c r="ON68"/>
  <c r="OO68"/>
  <c r="OA166" s="1"/>
  <c r="OP68"/>
  <c r="OB245" s="1"/>
  <c r="OQ68"/>
  <c r="OT68"/>
  <c r="OU68"/>
  <c r="OV68"/>
  <c r="OH166" s="1"/>
  <c r="OW68"/>
  <c r="OI245" s="1"/>
  <c r="OX68"/>
  <c r="PA68"/>
  <c r="PB68"/>
  <c r="PC68"/>
  <c r="OO166" s="1"/>
  <c r="PD68"/>
  <c r="OP245" s="1"/>
  <c r="PE68"/>
  <c r="PF68"/>
  <c r="PH68"/>
  <c r="PI68"/>
  <c r="PJ68"/>
  <c r="OV166" s="1"/>
  <c r="PK68"/>
  <c r="OW245" s="1"/>
  <c r="PL68"/>
  <c r="PO68"/>
  <c r="PP68"/>
  <c r="PQ68"/>
  <c r="PC166" s="1"/>
  <c r="PR68"/>
  <c r="PD245" s="1"/>
  <c r="PS68"/>
  <c r="PT68"/>
  <c r="PV68"/>
  <c r="PW68"/>
  <c r="PX68"/>
  <c r="PJ166" s="1"/>
  <c r="PY68"/>
  <c r="PK245" s="1"/>
  <c r="PZ68"/>
  <c r="QC68"/>
  <c r="QD68"/>
  <c r="QE68"/>
  <c r="PQ166" s="1"/>
  <c r="QF68"/>
  <c r="PR245" s="1"/>
  <c r="QG68"/>
  <c r="QJ68"/>
  <c r="QK68"/>
  <c r="QL68"/>
  <c r="PX166" s="1"/>
  <c r="QM68"/>
  <c r="PY245" s="1"/>
  <c r="QN68"/>
  <c r="QO68"/>
  <c r="QQ68"/>
  <c r="QR68"/>
  <c r="QS68"/>
  <c r="QE166" s="1"/>
  <c r="QT68"/>
  <c r="QF245" s="1"/>
  <c r="QU68"/>
  <c r="QV68"/>
  <c r="D77"/>
  <c r="E77"/>
  <c r="F77"/>
  <c r="F167" s="1"/>
  <c r="G77"/>
  <c r="G246" s="1"/>
  <c r="H77"/>
  <c r="M167"/>
  <c r="N246"/>
  <c r="T167"/>
  <c r="U246"/>
  <c r="AA167"/>
  <c r="AB246"/>
  <c r="AH167"/>
  <c r="AI246"/>
  <c r="AM69"/>
  <c r="AN69"/>
  <c r="AO167"/>
  <c r="AP246"/>
  <c r="AQ69"/>
  <c r="AV167"/>
  <c r="AW246"/>
  <c r="BC167"/>
  <c r="BD246"/>
  <c r="BJ167"/>
  <c r="BK246"/>
  <c r="BQ167"/>
  <c r="BR246"/>
  <c r="BX167"/>
  <c r="BY246"/>
  <c r="CE167"/>
  <c r="CF246"/>
  <c r="CL167"/>
  <c r="CM246"/>
  <c r="CZ167"/>
  <c r="DA246"/>
  <c r="DG167"/>
  <c r="DH246"/>
  <c r="DL69"/>
  <c r="DM69"/>
  <c r="DN69"/>
  <c r="DN167" s="1"/>
  <c r="DO69"/>
  <c r="DO246" s="1"/>
  <c r="DP69"/>
  <c r="DS69"/>
  <c r="DT69"/>
  <c r="DU69"/>
  <c r="DU167" s="1"/>
  <c r="DV69"/>
  <c r="DV246" s="1"/>
  <c r="DW69"/>
  <c r="DZ69"/>
  <c r="EA69"/>
  <c r="EB69"/>
  <c r="EB167" s="1"/>
  <c r="EC69"/>
  <c r="EC246" s="1"/>
  <c r="ED69"/>
  <c r="EG69"/>
  <c r="EH69"/>
  <c r="EI69"/>
  <c r="EI167" s="1"/>
  <c r="EJ69"/>
  <c r="EJ246" s="1"/>
  <c r="EK69"/>
  <c r="EN69"/>
  <c r="EO69"/>
  <c r="EP69"/>
  <c r="EP167" s="1"/>
  <c r="EQ69"/>
  <c r="EQ246" s="1"/>
  <c r="ER69"/>
  <c r="EU69"/>
  <c r="EV69"/>
  <c r="EX69"/>
  <c r="EX246" s="1"/>
  <c r="EY69"/>
  <c r="FB69"/>
  <c r="FC69"/>
  <c r="FD69"/>
  <c r="FD167" s="1"/>
  <c r="FE69"/>
  <c r="FE246" s="1"/>
  <c r="FF69"/>
  <c r="FI69"/>
  <c r="FJ69"/>
  <c r="FK69"/>
  <c r="FK167" s="1"/>
  <c r="FL69"/>
  <c r="FL246" s="1"/>
  <c r="FM69"/>
  <c r="FP69"/>
  <c r="FQ69"/>
  <c r="FR69"/>
  <c r="FR167" s="1"/>
  <c r="FS69"/>
  <c r="FS246" s="1"/>
  <c r="FT69"/>
  <c r="FU69"/>
  <c r="FW69"/>
  <c r="FX69"/>
  <c r="FY69"/>
  <c r="FY167" s="1"/>
  <c r="FZ69"/>
  <c r="FZ246" s="1"/>
  <c r="GA69"/>
  <c r="GD69"/>
  <c r="GE69"/>
  <c r="GF69"/>
  <c r="GF167" s="1"/>
  <c r="GG69"/>
  <c r="GG246" s="1"/>
  <c r="GH69"/>
  <c r="GI69"/>
  <c r="GK69"/>
  <c r="GL69"/>
  <c r="GM69"/>
  <c r="GM167" s="1"/>
  <c r="GN69"/>
  <c r="GN246" s="1"/>
  <c r="GO69"/>
  <c r="GR69"/>
  <c r="GS69"/>
  <c r="GT69"/>
  <c r="GT167" s="1"/>
  <c r="GU69"/>
  <c r="GU246" s="1"/>
  <c r="GV69"/>
  <c r="GY69"/>
  <c r="GZ69"/>
  <c r="HA69"/>
  <c r="HA167" s="1"/>
  <c r="HB69"/>
  <c r="HB246" s="1"/>
  <c r="HC69"/>
  <c r="HF69"/>
  <c r="HG69"/>
  <c r="HH69"/>
  <c r="HH167" s="1"/>
  <c r="HI69"/>
  <c r="HI246" s="1"/>
  <c r="HJ69"/>
  <c r="HM69"/>
  <c r="HN69"/>
  <c r="HO69"/>
  <c r="HO167" s="1"/>
  <c r="HP69"/>
  <c r="HP246" s="1"/>
  <c r="HQ69"/>
  <c r="HR69"/>
  <c r="HT69"/>
  <c r="HU69"/>
  <c r="HV69"/>
  <c r="HV167" s="1"/>
  <c r="HW69"/>
  <c r="HW246" s="1"/>
  <c r="HX69"/>
  <c r="HY69"/>
  <c r="IA69"/>
  <c r="IB69"/>
  <c r="IC69"/>
  <c r="IC167" s="1"/>
  <c r="ID69"/>
  <c r="ID246" s="1"/>
  <c r="IE69"/>
  <c r="IF69"/>
  <c r="IH69"/>
  <c r="II69"/>
  <c r="IJ69"/>
  <c r="IJ167" s="1"/>
  <c r="IK69"/>
  <c r="IK246" s="1"/>
  <c r="IL69"/>
  <c r="IM69"/>
  <c r="IO69"/>
  <c r="IP69"/>
  <c r="IQ69"/>
  <c r="IQ167" s="1"/>
  <c r="IR69"/>
  <c r="IR246" s="1"/>
  <c r="IS69"/>
  <c r="IV69"/>
  <c r="IW69"/>
  <c r="IX69"/>
  <c r="IX167" s="1"/>
  <c r="IY69"/>
  <c r="IY246" s="1"/>
  <c r="IZ69"/>
  <c r="JC69"/>
  <c r="JD69"/>
  <c r="JG69"/>
  <c r="JJ69"/>
  <c r="JK69"/>
  <c r="JL69"/>
  <c r="JL167" s="1"/>
  <c r="JM69"/>
  <c r="JM246" s="1"/>
  <c r="JN69"/>
  <c r="JQ69"/>
  <c r="JR69"/>
  <c r="JS69"/>
  <c r="JS167" s="1"/>
  <c r="JT69"/>
  <c r="JT246" s="1"/>
  <c r="JU69"/>
  <c r="JX69"/>
  <c r="JY69"/>
  <c r="JZ69"/>
  <c r="JZ167" s="1"/>
  <c r="KA69"/>
  <c r="KA246" s="1"/>
  <c r="KB69"/>
  <c r="KC69"/>
  <c r="KE69"/>
  <c r="KF69"/>
  <c r="KG69"/>
  <c r="KG167" s="1"/>
  <c r="KH69"/>
  <c r="KH246" s="1"/>
  <c r="KI69"/>
  <c r="KJ69"/>
  <c r="KL69"/>
  <c r="KM69"/>
  <c r="KN69"/>
  <c r="KN167" s="1"/>
  <c r="KO69"/>
  <c r="KO246" s="1"/>
  <c r="KP69"/>
  <c r="KS69"/>
  <c r="KT69"/>
  <c r="KV69"/>
  <c r="KV246" s="1"/>
  <c r="KW69"/>
  <c r="KZ69"/>
  <c r="LA69"/>
  <c r="LB69"/>
  <c r="LB167" s="1"/>
  <c r="LC69"/>
  <c r="LC246" s="1"/>
  <c r="LD69"/>
  <c r="LN69"/>
  <c r="LO69"/>
  <c r="LP69"/>
  <c r="LI167" s="1"/>
  <c r="LQ69"/>
  <c r="LJ246" s="1"/>
  <c r="LR69"/>
  <c r="MB69"/>
  <c r="MC69"/>
  <c r="MD69"/>
  <c r="LP167" s="1"/>
  <c r="ME69"/>
  <c r="LQ246" s="1"/>
  <c r="MF69"/>
  <c r="MG69"/>
  <c r="MI69"/>
  <c r="MJ69"/>
  <c r="MM69"/>
  <c r="MP69"/>
  <c r="MQ69"/>
  <c r="MS69"/>
  <c r="ME246" s="1"/>
  <c r="MT69"/>
  <c r="MW69"/>
  <c r="MX69"/>
  <c r="MY69"/>
  <c r="MK167" s="1"/>
  <c r="MZ69"/>
  <c r="ML246" s="1"/>
  <c r="NA69"/>
  <c r="NB69"/>
  <c r="ND69"/>
  <c r="NE69"/>
  <c r="NF69"/>
  <c r="MR167" s="1"/>
  <c r="NG69"/>
  <c r="MS246" s="1"/>
  <c r="NH69"/>
  <c r="NK69"/>
  <c r="NL69"/>
  <c r="NM69"/>
  <c r="MY167" s="1"/>
  <c r="NN69"/>
  <c r="MZ246" s="1"/>
  <c r="NO69"/>
  <c r="NP69"/>
  <c r="NR69"/>
  <c r="NS69"/>
  <c r="NT69"/>
  <c r="NF167" s="1"/>
  <c r="NU69"/>
  <c r="NG246" s="1"/>
  <c r="NV69"/>
  <c r="NY69"/>
  <c r="NZ69"/>
  <c r="OA69"/>
  <c r="NM167" s="1"/>
  <c r="OB69"/>
  <c r="NN246" s="1"/>
  <c r="OC69"/>
  <c r="OD69"/>
  <c r="OF69"/>
  <c r="OG69"/>
  <c r="OH69"/>
  <c r="NT167" s="1"/>
  <c r="OI69"/>
  <c r="NU246" s="1"/>
  <c r="OJ69"/>
  <c r="OM69"/>
  <c r="ON69"/>
  <c r="OO69"/>
  <c r="OA167" s="1"/>
  <c r="OP69"/>
  <c r="OB246" s="1"/>
  <c r="OQ69"/>
  <c r="OR69"/>
  <c r="OT69"/>
  <c r="OU69"/>
  <c r="OV69"/>
  <c r="OH167" s="1"/>
  <c r="OW69"/>
  <c r="OI246" s="1"/>
  <c r="OX69"/>
  <c r="PA69"/>
  <c r="PB69"/>
  <c r="PC69"/>
  <c r="OO167" s="1"/>
  <c r="PD69"/>
  <c r="OP246" s="1"/>
  <c r="PE69"/>
  <c r="PF69"/>
  <c r="PH69"/>
  <c r="PI69"/>
  <c r="PJ69"/>
  <c r="OV167" s="1"/>
  <c r="PK69"/>
  <c r="OW246" s="1"/>
  <c r="PL69"/>
  <c r="PO69"/>
  <c r="PP69"/>
  <c r="PQ69"/>
  <c r="PC167" s="1"/>
  <c r="PR69"/>
  <c r="PD246" s="1"/>
  <c r="PS69"/>
  <c r="PT69"/>
  <c r="PV69"/>
  <c r="PW69"/>
  <c r="PX69"/>
  <c r="PJ167" s="1"/>
  <c r="PY69"/>
  <c r="PK246" s="1"/>
  <c r="PZ69"/>
  <c r="QC69"/>
  <c r="QD69"/>
  <c r="QE69"/>
  <c r="PQ167" s="1"/>
  <c r="QF69"/>
  <c r="PR246" s="1"/>
  <c r="QG69"/>
  <c r="QH69"/>
  <c r="QJ69"/>
  <c r="QK69"/>
  <c r="QL69"/>
  <c r="PX167" s="1"/>
  <c r="QM69"/>
  <c r="PY246" s="1"/>
  <c r="QN69"/>
  <c r="QO69"/>
  <c r="QQ69"/>
  <c r="QR69"/>
  <c r="QS69"/>
  <c r="QE167" s="1"/>
  <c r="QT69"/>
  <c r="QF246" s="1"/>
  <c r="QU69"/>
  <c r="QV69"/>
  <c r="D78"/>
  <c r="E78"/>
  <c r="F78"/>
  <c r="F168" s="1"/>
  <c r="G78"/>
  <c r="G247" s="1"/>
  <c r="H78"/>
  <c r="M168"/>
  <c r="N247"/>
  <c r="T168"/>
  <c r="U247"/>
  <c r="AA168"/>
  <c r="AB247"/>
  <c r="AH168"/>
  <c r="AI247"/>
  <c r="AM70"/>
  <c r="AN70"/>
  <c r="AO168"/>
  <c r="AP247"/>
  <c r="AQ70"/>
  <c r="AV168"/>
  <c r="AW247"/>
  <c r="BC168"/>
  <c r="BD247"/>
  <c r="BJ168"/>
  <c r="BK247"/>
  <c r="BQ168"/>
  <c r="BR247"/>
  <c r="BX168"/>
  <c r="BY247"/>
  <c r="T28" i="4"/>
  <c r="CE168" i="2"/>
  <c r="CF247"/>
  <c r="CL168"/>
  <c r="CM247"/>
  <c r="CS168"/>
  <c r="CT247"/>
  <c r="CZ168"/>
  <c r="DA247"/>
  <c r="DG168"/>
  <c r="DH247"/>
  <c r="DL70"/>
  <c r="DM70"/>
  <c r="DN70"/>
  <c r="DN168" s="1"/>
  <c r="DO70"/>
  <c r="DO247" s="1"/>
  <c r="DP70"/>
  <c r="DS70"/>
  <c r="DT70"/>
  <c r="DU70"/>
  <c r="DU168" s="1"/>
  <c r="DV70"/>
  <c r="DV247" s="1"/>
  <c r="DW70"/>
  <c r="DZ70"/>
  <c r="EA70"/>
  <c r="EB70"/>
  <c r="EB168" s="1"/>
  <c r="EC70"/>
  <c r="EC247" s="1"/>
  <c r="ED70"/>
  <c r="EG70"/>
  <c r="EH70"/>
  <c r="EI70"/>
  <c r="EI168" s="1"/>
  <c r="EJ70"/>
  <c r="EJ247" s="1"/>
  <c r="EK70"/>
  <c r="EN70"/>
  <c r="EO70"/>
  <c r="EP70"/>
  <c r="EP168" s="1"/>
  <c r="EQ70"/>
  <c r="EQ247" s="1"/>
  <c r="ER70"/>
  <c r="EU70"/>
  <c r="EV70"/>
  <c r="EW70"/>
  <c r="EW168" s="1"/>
  <c r="EX70"/>
  <c r="EX247" s="1"/>
  <c r="EY70"/>
  <c r="FB70"/>
  <c r="FC70"/>
  <c r="FD70"/>
  <c r="FD168" s="1"/>
  <c r="FE70"/>
  <c r="FE247" s="1"/>
  <c r="FF70"/>
  <c r="FI70"/>
  <c r="FJ70"/>
  <c r="FK70"/>
  <c r="FK168" s="1"/>
  <c r="FL70"/>
  <c r="FL247" s="1"/>
  <c r="FM70"/>
  <c r="FP70"/>
  <c r="FQ70"/>
  <c r="FR70"/>
  <c r="FR168" s="1"/>
  <c r="FS70"/>
  <c r="FS247" s="1"/>
  <c r="FT70"/>
  <c r="FW70"/>
  <c r="FX70"/>
  <c r="FY70"/>
  <c r="FY168" s="1"/>
  <c r="FZ70"/>
  <c r="FZ247" s="1"/>
  <c r="GA70"/>
  <c r="GD70"/>
  <c r="GE70"/>
  <c r="GF70"/>
  <c r="GF168" s="1"/>
  <c r="GG70"/>
  <c r="GG247" s="1"/>
  <c r="GH70"/>
  <c r="GK70"/>
  <c r="GL70"/>
  <c r="GM70"/>
  <c r="GM168" s="1"/>
  <c r="GN70"/>
  <c r="GN247" s="1"/>
  <c r="GO70"/>
  <c r="GR70"/>
  <c r="GS70"/>
  <c r="GT70"/>
  <c r="GT168" s="1"/>
  <c r="GU70"/>
  <c r="GU247" s="1"/>
  <c r="GV70"/>
  <c r="GY70"/>
  <c r="GZ70"/>
  <c r="HA70"/>
  <c r="HA168" s="1"/>
  <c r="HB70"/>
  <c r="HB247" s="1"/>
  <c r="HC70"/>
  <c r="HF70"/>
  <c r="HG70"/>
  <c r="HH70"/>
  <c r="HH168" s="1"/>
  <c r="HI70"/>
  <c r="HI247" s="1"/>
  <c r="HJ70"/>
  <c r="HM70"/>
  <c r="HN70"/>
  <c r="HO70"/>
  <c r="HO168" s="1"/>
  <c r="HP70"/>
  <c r="HP247" s="1"/>
  <c r="HQ70"/>
  <c r="HT70"/>
  <c r="HU70"/>
  <c r="HV70"/>
  <c r="HV168" s="1"/>
  <c r="HW70"/>
  <c r="HW247" s="1"/>
  <c r="HX70"/>
  <c r="HY70"/>
  <c r="IA70"/>
  <c r="IB70"/>
  <c r="IC70"/>
  <c r="IC168" s="1"/>
  <c r="ID70"/>
  <c r="ID247" s="1"/>
  <c r="IE70"/>
  <c r="IF70"/>
  <c r="IH70"/>
  <c r="II70"/>
  <c r="IJ70"/>
  <c r="IJ168" s="1"/>
  <c r="IK70"/>
  <c r="IK247" s="1"/>
  <c r="IL70"/>
  <c r="IM70"/>
  <c r="IO70"/>
  <c r="IP70"/>
  <c r="IQ70"/>
  <c r="IQ168" s="1"/>
  <c r="IR70"/>
  <c r="IR247" s="1"/>
  <c r="IS70"/>
  <c r="IV70"/>
  <c r="IW70"/>
  <c r="IX70"/>
  <c r="IX168" s="1"/>
  <c r="IY70"/>
  <c r="IY247" s="1"/>
  <c r="IZ70"/>
  <c r="JC70"/>
  <c r="JD70"/>
  <c r="JG70"/>
  <c r="JH70"/>
  <c r="JJ70"/>
  <c r="JK70"/>
  <c r="JL70"/>
  <c r="JL168" s="1"/>
  <c r="JM70"/>
  <c r="JM247" s="1"/>
  <c r="JN70"/>
  <c r="JQ70"/>
  <c r="JR70"/>
  <c r="JS70"/>
  <c r="JS168" s="1"/>
  <c r="JT70"/>
  <c r="JT247" s="1"/>
  <c r="JU70"/>
  <c r="JX70"/>
  <c r="JY70"/>
  <c r="JZ70"/>
  <c r="JZ168" s="1"/>
  <c r="KA70"/>
  <c r="KA247" s="1"/>
  <c r="KB70"/>
  <c r="KC70"/>
  <c r="KE70"/>
  <c r="KF70"/>
  <c r="KG70"/>
  <c r="KG168" s="1"/>
  <c r="KH70"/>
  <c r="KH247" s="1"/>
  <c r="KI70"/>
  <c r="KJ70"/>
  <c r="KL70"/>
  <c r="KM70"/>
  <c r="KN70"/>
  <c r="KN168" s="1"/>
  <c r="KO70"/>
  <c r="KO247" s="1"/>
  <c r="KP70"/>
  <c r="KS70"/>
  <c r="KT70"/>
  <c r="KU70"/>
  <c r="KU168" s="1"/>
  <c r="KV70"/>
  <c r="KV247" s="1"/>
  <c r="KW70"/>
  <c r="KZ70"/>
  <c r="LA70"/>
  <c r="LB70"/>
  <c r="LB168" s="1"/>
  <c r="LC70"/>
  <c r="LC247" s="1"/>
  <c r="LD70"/>
  <c r="LN70"/>
  <c r="LO70"/>
  <c r="LP70"/>
  <c r="LI168" s="1"/>
  <c r="LQ70"/>
  <c r="LJ247" s="1"/>
  <c r="LR70"/>
  <c r="LS70"/>
  <c r="MB70"/>
  <c r="MC70"/>
  <c r="MD70"/>
  <c r="LP168" s="1"/>
  <c r="ME70"/>
  <c r="LQ247" s="1"/>
  <c r="MF70"/>
  <c r="MG70"/>
  <c r="MI70"/>
  <c r="MJ70"/>
  <c r="MM70"/>
  <c r="MP70"/>
  <c r="MQ70"/>
  <c r="MS70"/>
  <c r="ME247" s="1"/>
  <c r="MT70"/>
  <c r="MW70"/>
  <c r="MX70"/>
  <c r="MY70"/>
  <c r="MK168" s="1"/>
  <c r="MZ70"/>
  <c r="ML247" s="1"/>
  <c r="NA70"/>
  <c r="NB70"/>
  <c r="ND70"/>
  <c r="NE70"/>
  <c r="NF70"/>
  <c r="MR168" s="1"/>
  <c r="NG70"/>
  <c r="MS247" s="1"/>
  <c r="NH70"/>
  <c r="NK70"/>
  <c r="NL70"/>
  <c r="NM70"/>
  <c r="MY168" s="1"/>
  <c r="NN70"/>
  <c r="MZ247" s="1"/>
  <c r="NO70"/>
  <c r="NP70"/>
  <c r="NR70"/>
  <c r="NS70"/>
  <c r="NT70"/>
  <c r="NF168" s="1"/>
  <c r="NU70"/>
  <c r="NG247" s="1"/>
  <c r="NV70"/>
  <c r="NY70"/>
  <c r="NZ70"/>
  <c r="OA70"/>
  <c r="NM168" s="1"/>
  <c r="OB70"/>
  <c r="NN247" s="1"/>
  <c r="OC70"/>
  <c r="OD70"/>
  <c r="OF70"/>
  <c r="OG70"/>
  <c r="OH70"/>
  <c r="NT168" s="1"/>
  <c r="OI70"/>
  <c r="NU247" s="1"/>
  <c r="OJ70"/>
  <c r="OM70"/>
  <c r="ON70"/>
  <c r="OO70"/>
  <c r="OA168" s="1"/>
  <c r="OP70"/>
  <c r="OB247" s="1"/>
  <c r="OQ70"/>
  <c r="OT70"/>
  <c r="OU70"/>
  <c r="OV70"/>
  <c r="OH168" s="1"/>
  <c r="OW70"/>
  <c r="OI247" s="1"/>
  <c r="OX70"/>
  <c r="OY70"/>
  <c r="PA70"/>
  <c r="PB70"/>
  <c r="PC70"/>
  <c r="OO168" s="1"/>
  <c r="PD70"/>
  <c r="OP247" s="1"/>
  <c r="PE70"/>
  <c r="PF70"/>
  <c r="PH70"/>
  <c r="PI70"/>
  <c r="PJ70"/>
  <c r="OV168" s="1"/>
  <c r="PK70"/>
  <c r="OW247" s="1"/>
  <c r="PL70"/>
  <c r="PM70"/>
  <c r="PO70"/>
  <c r="PP70"/>
  <c r="PQ70"/>
  <c r="PC168" s="1"/>
  <c r="PR70"/>
  <c r="PD247" s="1"/>
  <c r="PS70"/>
  <c r="PT70"/>
  <c r="PV70"/>
  <c r="PW70"/>
  <c r="PX70"/>
  <c r="PJ168" s="1"/>
  <c r="PY70"/>
  <c r="PK247" s="1"/>
  <c r="PZ70"/>
  <c r="QA70"/>
  <c r="QC70"/>
  <c r="QD70"/>
  <c r="QE70"/>
  <c r="PQ168" s="1"/>
  <c r="QF70"/>
  <c r="PR247" s="1"/>
  <c r="QG70"/>
  <c r="QH70"/>
  <c r="QJ70"/>
  <c r="QK70"/>
  <c r="QL70"/>
  <c r="PX168" s="1"/>
  <c r="QM70"/>
  <c r="PY247" s="1"/>
  <c r="QN70"/>
  <c r="QO70"/>
  <c r="QQ70"/>
  <c r="QR70"/>
  <c r="QS70"/>
  <c r="QE168" s="1"/>
  <c r="QT70"/>
  <c r="QF247" s="1"/>
  <c r="QU70"/>
  <c r="QV70"/>
  <c r="D79"/>
  <c r="E79"/>
  <c r="F79"/>
  <c r="F169" s="1"/>
  <c r="G79"/>
  <c r="G248" s="1"/>
  <c r="H79"/>
  <c r="M169"/>
  <c r="N248"/>
  <c r="T169"/>
  <c r="U248"/>
  <c r="AA169"/>
  <c r="AB248"/>
  <c r="AH169"/>
  <c r="AI248"/>
  <c r="AK71"/>
  <c r="N3" i="4" s="1"/>
  <c r="AM71" i="2"/>
  <c r="AN71"/>
  <c r="AO169"/>
  <c r="AP248"/>
  <c r="AQ71"/>
  <c r="AV169"/>
  <c r="AW248"/>
  <c r="BC169"/>
  <c r="BD248"/>
  <c r="BJ169"/>
  <c r="BK248"/>
  <c r="BQ169"/>
  <c r="BR248"/>
  <c r="S3" i="4"/>
  <c r="BX169" i="2"/>
  <c r="BY248"/>
  <c r="T3" i="4"/>
  <c r="CE169" i="2"/>
  <c r="CF248"/>
  <c r="U3" i="4"/>
  <c r="CL169" i="2"/>
  <c r="CM248"/>
  <c r="CS169"/>
  <c r="CT248"/>
  <c r="CZ169"/>
  <c r="DA248"/>
  <c r="X3" i="4"/>
  <c r="DG169" i="2"/>
  <c r="DH248"/>
  <c r="Y3" i="4"/>
  <c r="H3" s="1"/>
  <c r="DL71" i="2"/>
  <c r="DM71"/>
  <c r="DN71"/>
  <c r="DN169" s="1"/>
  <c r="DO71"/>
  <c r="DO248" s="1"/>
  <c r="DP71"/>
  <c r="DQ71"/>
  <c r="DS71"/>
  <c r="DT71"/>
  <c r="DU71"/>
  <c r="DU169" s="1"/>
  <c r="DV71"/>
  <c r="DV248" s="1"/>
  <c r="DW71"/>
  <c r="DX71"/>
  <c r="DZ71"/>
  <c r="EA71"/>
  <c r="EB71"/>
  <c r="EB169" s="1"/>
  <c r="EC71"/>
  <c r="EC248" s="1"/>
  <c r="ED71"/>
  <c r="EE71"/>
  <c r="EG71"/>
  <c r="EH71"/>
  <c r="EI71"/>
  <c r="EI169" s="1"/>
  <c r="EJ71"/>
  <c r="EJ248" s="1"/>
  <c r="EK71"/>
  <c r="EL71"/>
  <c r="EN71"/>
  <c r="EO71"/>
  <c r="EP71"/>
  <c r="EP169" s="1"/>
  <c r="EQ71"/>
  <c r="EQ248" s="1"/>
  <c r="ER71"/>
  <c r="ES71"/>
  <c r="EU71"/>
  <c r="EV71"/>
  <c r="EW71"/>
  <c r="EW169" s="1"/>
  <c r="EX71"/>
  <c r="EX248" s="1"/>
  <c r="EY71"/>
  <c r="EZ71"/>
  <c r="FB71"/>
  <c r="FC71"/>
  <c r="FD71"/>
  <c r="FD169" s="1"/>
  <c r="FE71"/>
  <c r="FE248" s="1"/>
  <c r="FF71"/>
  <c r="FG71"/>
  <c r="FI71"/>
  <c r="FJ71"/>
  <c r="FK71"/>
  <c r="FK169" s="1"/>
  <c r="FL71"/>
  <c r="FL248" s="1"/>
  <c r="FM71"/>
  <c r="FN71"/>
  <c r="FP71"/>
  <c r="FQ71"/>
  <c r="FR71"/>
  <c r="FR169" s="1"/>
  <c r="FS71"/>
  <c r="FS248" s="1"/>
  <c r="FT71"/>
  <c r="FU71"/>
  <c r="FW71"/>
  <c r="FX71"/>
  <c r="FY71"/>
  <c r="FY169" s="1"/>
  <c r="FZ71"/>
  <c r="FZ248" s="1"/>
  <c r="GA71"/>
  <c r="GB71"/>
  <c r="GD71"/>
  <c r="GE71"/>
  <c r="GF71"/>
  <c r="GF169" s="1"/>
  <c r="GG71"/>
  <c r="GG248" s="1"/>
  <c r="GH71"/>
  <c r="GI71"/>
  <c r="GK71"/>
  <c r="GL71"/>
  <c r="GM71"/>
  <c r="GM169" s="1"/>
  <c r="GN71"/>
  <c r="GN248" s="1"/>
  <c r="GO71"/>
  <c r="GP71"/>
  <c r="GR71"/>
  <c r="GS71"/>
  <c r="GT71"/>
  <c r="GT169" s="1"/>
  <c r="GU71"/>
  <c r="GU248" s="1"/>
  <c r="GV71"/>
  <c r="GW71"/>
  <c r="GY71"/>
  <c r="GZ71"/>
  <c r="HA71"/>
  <c r="HA169" s="1"/>
  <c r="HB71"/>
  <c r="HB248" s="1"/>
  <c r="HC71"/>
  <c r="HD71"/>
  <c r="HF71"/>
  <c r="HG71"/>
  <c r="HH71"/>
  <c r="HH169" s="1"/>
  <c r="HI71"/>
  <c r="HI248" s="1"/>
  <c r="HJ71"/>
  <c r="HK71"/>
  <c r="HM71"/>
  <c r="HN71"/>
  <c r="HO71"/>
  <c r="HO169" s="1"/>
  <c r="HP71"/>
  <c r="HP248" s="1"/>
  <c r="HQ71"/>
  <c r="HR71"/>
  <c r="HT71"/>
  <c r="HU71"/>
  <c r="HV71"/>
  <c r="HV169" s="1"/>
  <c r="HW71"/>
  <c r="HW248" s="1"/>
  <c r="HX71"/>
  <c r="HY71"/>
  <c r="IA71"/>
  <c r="IB71"/>
  <c r="IC71"/>
  <c r="IC169" s="1"/>
  <c r="ID71"/>
  <c r="ID248" s="1"/>
  <c r="IE71"/>
  <c r="IF71"/>
  <c r="IH71"/>
  <c r="II71"/>
  <c r="IJ71"/>
  <c r="IJ169" s="1"/>
  <c r="IK71"/>
  <c r="IK248" s="1"/>
  <c r="IL71"/>
  <c r="IM71"/>
  <c r="IO71"/>
  <c r="IP71"/>
  <c r="IQ71"/>
  <c r="IQ169" s="1"/>
  <c r="IR71"/>
  <c r="IR248" s="1"/>
  <c r="IS71"/>
  <c r="IT71"/>
  <c r="IV71"/>
  <c r="IW71"/>
  <c r="IX71"/>
  <c r="IX169" s="1"/>
  <c r="IY71"/>
  <c r="IY248" s="1"/>
  <c r="IZ71"/>
  <c r="JA71"/>
  <c r="JC71"/>
  <c r="JD71"/>
  <c r="JG71"/>
  <c r="JH71"/>
  <c r="JJ71"/>
  <c r="JK71"/>
  <c r="JL71"/>
  <c r="JL169" s="1"/>
  <c r="JM71"/>
  <c r="JM248" s="1"/>
  <c r="JN71"/>
  <c r="JO71"/>
  <c r="JQ71"/>
  <c r="JR71"/>
  <c r="JS71"/>
  <c r="JS169" s="1"/>
  <c r="JT71"/>
  <c r="JT248" s="1"/>
  <c r="JU71"/>
  <c r="JV71"/>
  <c r="JX71"/>
  <c r="JY71"/>
  <c r="JZ71"/>
  <c r="JZ169" s="1"/>
  <c r="KA71"/>
  <c r="KA248" s="1"/>
  <c r="KB71"/>
  <c r="KC71"/>
  <c r="KE71"/>
  <c r="KF71"/>
  <c r="KG71"/>
  <c r="KG169" s="1"/>
  <c r="KH71"/>
  <c r="KH248" s="1"/>
  <c r="KI71"/>
  <c r="KJ71"/>
  <c r="KL71"/>
  <c r="KM71"/>
  <c r="KN71"/>
  <c r="KN169" s="1"/>
  <c r="KO71"/>
  <c r="KO248" s="1"/>
  <c r="KP71"/>
  <c r="KQ71"/>
  <c r="KS71"/>
  <c r="KT71"/>
  <c r="KU71"/>
  <c r="KU169" s="1"/>
  <c r="KV71"/>
  <c r="KV248" s="1"/>
  <c r="KW71"/>
  <c r="KX71"/>
  <c r="KZ71"/>
  <c r="LA71"/>
  <c r="LB71"/>
  <c r="LB169" s="1"/>
  <c r="LC71"/>
  <c r="LC248" s="1"/>
  <c r="LD71"/>
  <c r="LE71"/>
  <c r="LN71"/>
  <c r="LO71"/>
  <c r="LP71"/>
  <c r="LI169" s="1"/>
  <c r="LQ71"/>
  <c r="LJ248" s="1"/>
  <c r="LR71"/>
  <c r="LS71"/>
  <c r="MB71"/>
  <c r="MC71"/>
  <c r="MD71"/>
  <c r="LP169" s="1"/>
  <c r="ME71"/>
  <c r="LQ248" s="1"/>
  <c r="MF71"/>
  <c r="MG71"/>
  <c r="MI71"/>
  <c r="MJ71"/>
  <c r="MM71"/>
  <c r="MN71"/>
  <c r="MP71"/>
  <c r="MQ71"/>
  <c r="MS71"/>
  <c r="ME248" s="1"/>
  <c r="MT71"/>
  <c r="MU71"/>
  <c r="MW71"/>
  <c r="MX71"/>
  <c r="MY71"/>
  <c r="MK169" s="1"/>
  <c r="MZ71"/>
  <c r="ML248" s="1"/>
  <c r="NA71"/>
  <c r="NB71"/>
  <c r="ND71"/>
  <c r="NE71"/>
  <c r="NF71"/>
  <c r="MR169" s="1"/>
  <c r="NG71"/>
  <c r="MS248" s="1"/>
  <c r="NH71"/>
  <c r="NI71"/>
  <c r="NK71"/>
  <c r="NL71"/>
  <c r="NM71"/>
  <c r="MY169" s="1"/>
  <c r="NN71"/>
  <c r="MZ248" s="1"/>
  <c r="NO71"/>
  <c r="NP71"/>
  <c r="NR71"/>
  <c r="NS71"/>
  <c r="NT71"/>
  <c r="NF169" s="1"/>
  <c r="NU71"/>
  <c r="NG248" s="1"/>
  <c r="NV71"/>
  <c r="NW71"/>
  <c r="NY71"/>
  <c r="NZ71"/>
  <c r="OA71"/>
  <c r="NM169" s="1"/>
  <c r="OB71"/>
  <c r="NN248" s="1"/>
  <c r="OC71"/>
  <c r="OD71"/>
  <c r="OF71"/>
  <c r="OG71"/>
  <c r="OH71"/>
  <c r="NT169" s="1"/>
  <c r="OI71"/>
  <c r="NU248" s="1"/>
  <c r="OJ71"/>
  <c r="OK71"/>
  <c r="OM71"/>
  <c r="ON71"/>
  <c r="OO71"/>
  <c r="OA169" s="1"/>
  <c r="OP71"/>
  <c r="OB248" s="1"/>
  <c r="OQ71"/>
  <c r="OR71"/>
  <c r="OT71"/>
  <c r="OU71"/>
  <c r="OV71"/>
  <c r="OH169" s="1"/>
  <c r="OW71"/>
  <c r="OI248" s="1"/>
  <c r="OX71"/>
  <c r="OY71"/>
  <c r="PA71"/>
  <c r="PB71"/>
  <c r="PC71"/>
  <c r="OO169" s="1"/>
  <c r="PD71"/>
  <c r="OP248" s="1"/>
  <c r="PE71"/>
  <c r="PF71"/>
  <c r="PH71"/>
  <c r="PI71"/>
  <c r="PJ71"/>
  <c r="OV169" s="1"/>
  <c r="PK71"/>
  <c r="OW248" s="1"/>
  <c r="PL71"/>
  <c r="PM71"/>
  <c r="PO71"/>
  <c r="PP71"/>
  <c r="PQ71"/>
  <c r="PC169" s="1"/>
  <c r="PR71"/>
  <c r="PD248" s="1"/>
  <c r="PS71"/>
  <c r="PT71"/>
  <c r="PV71"/>
  <c r="PW71"/>
  <c r="PX71"/>
  <c r="PJ169" s="1"/>
  <c r="PY71"/>
  <c r="PK248" s="1"/>
  <c r="PZ71"/>
  <c r="QA71"/>
  <c r="QC71"/>
  <c r="QD71"/>
  <c r="QE71"/>
  <c r="PQ169" s="1"/>
  <c r="QF71"/>
  <c r="PR248" s="1"/>
  <c r="QG71"/>
  <c r="QH71"/>
  <c r="QJ71"/>
  <c r="QK71"/>
  <c r="QL71"/>
  <c r="PX169" s="1"/>
  <c r="QM71"/>
  <c r="PY248" s="1"/>
  <c r="QN71"/>
  <c r="QO71"/>
  <c r="QQ71"/>
  <c r="QR71"/>
  <c r="QS71"/>
  <c r="QE169" s="1"/>
  <c r="QT71"/>
  <c r="QF248" s="1"/>
  <c r="QU71"/>
  <c r="QV71"/>
  <c r="D80"/>
  <c r="E80"/>
  <c r="F80"/>
  <c r="F170" s="1"/>
  <c r="G80"/>
  <c r="G249" s="1"/>
  <c r="H80"/>
  <c r="M170"/>
  <c r="N249"/>
  <c r="T170"/>
  <c r="U249"/>
  <c r="AA170"/>
  <c r="AB249"/>
  <c r="AH170"/>
  <c r="AI249"/>
  <c r="AK72"/>
  <c r="N68" i="4" s="1"/>
  <c r="AM72" i="2"/>
  <c r="AN72"/>
  <c r="AO170"/>
  <c r="AP249"/>
  <c r="AQ72"/>
  <c r="AR72"/>
  <c r="O68" i="4" s="1"/>
  <c r="AV170" i="2"/>
  <c r="AW249"/>
  <c r="P68" i="4"/>
  <c r="BC170" i="2"/>
  <c r="BD249"/>
  <c r="BJ170"/>
  <c r="BK249"/>
  <c r="BQ170"/>
  <c r="BR249"/>
  <c r="S68" i="4"/>
  <c r="BX170" i="2"/>
  <c r="BY249"/>
  <c r="T68" i="4"/>
  <c r="CE170" i="2"/>
  <c r="CF249"/>
  <c r="U68" i="4"/>
  <c r="CL170" i="2"/>
  <c r="CM249"/>
  <c r="CS170"/>
  <c r="CT249"/>
  <c r="CZ170"/>
  <c r="DA249"/>
  <c r="X68" i="4"/>
  <c r="DG170" i="2"/>
  <c r="DH249"/>
  <c r="Y68" i="4"/>
  <c r="H68" s="1"/>
  <c r="DL72" i="2"/>
  <c r="DM72"/>
  <c r="DN72"/>
  <c r="DN170" s="1"/>
  <c r="DO72"/>
  <c r="DO249" s="1"/>
  <c r="DP72"/>
  <c r="DQ72"/>
  <c r="DS72"/>
  <c r="DT72"/>
  <c r="DU72"/>
  <c r="DU170" s="1"/>
  <c r="DV72"/>
  <c r="DV249" s="1"/>
  <c r="DW72"/>
  <c r="DX72"/>
  <c r="DZ72"/>
  <c r="EA72"/>
  <c r="EB72"/>
  <c r="EB170" s="1"/>
  <c r="EC72"/>
  <c r="EC249" s="1"/>
  <c r="ED72"/>
  <c r="EE72"/>
  <c r="EG72"/>
  <c r="EH72"/>
  <c r="EI72"/>
  <c r="EI170" s="1"/>
  <c r="EJ72"/>
  <c r="EJ249" s="1"/>
  <c r="EK72"/>
  <c r="EL72"/>
  <c r="EN72"/>
  <c r="EO72"/>
  <c r="EP72"/>
  <c r="EP170" s="1"/>
  <c r="EQ72"/>
  <c r="EQ249" s="1"/>
  <c r="ER72"/>
  <c r="ES72"/>
  <c r="EU72"/>
  <c r="EV72"/>
  <c r="EW72"/>
  <c r="EW170" s="1"/>
  <c r="EX72"/>
  <c r="EX249" s="1"/>
  <c r="EY72"/>
  <c r="EZ72"/>
  <c r="FB72"/>
  <c r="FC72"/>
  <c r="FD72"/>
  <c r="FD170" s="1"/>
  <c r="FE72"/>
  <c r="FE249" s="1"/>
  <c r="FF72"/>
  <c r="FG72"/>
  <c r="FI72"/>
  <c r="FJ72"/>
  <c r="FK72"/>
  <c r="FK170" s="1"/>
  <c r="FL72"/>
  <c r="FL249" s="1"/>
  <c r="FM72"/>
  <c r="FN72"/>
  <c r="FP72"/>
  <c r="FQ72"/>
  <c r="FR72"/>
  <c r="FR170" s="1"/>
  <c r="FS72"/>
  <c r="FS249" s="1"/>
  <c r="FT72"/>
  <c r="FU72"/>
  <c r="FW72"/>
  <c r="FX72"/>
  <c r="FY72"/>
  <c r="FY170" s="1"/>
  <c r="FZ72"/>
  <c r="FZ249" s="1"/>
  <c r="GA72"/>
  <c r="GB72"/>
  <c r="GD72"/>
  <c r="GE72"/>
  <c r="GF72"/>
  <c r="GF170" s="1"/>
  <c r="GG72"/>
  <c r="GG249" s="1"/>
  <c r="GH72"/>
  <c r="GI72"/>
  <c r="GK72"/>
  <c r="GL72"/>
  <c r="GM72"/>
  <c r="GM170" s="1"/>
  <c r="GN72"/>
  <c r="GN249" s="1"/>
  <c r="GO72"/>
  <c r="GP72"/>
  <c r="GR72"/>
  <c r="GS72"/>
  <c r="GT72"/>
  <c r="GT170" s="1"/>
  <c r="GU72"/>
  <c r="GU249" s="1"/>
  <c r="GV72"/>
  <c r="GW72"/>
  <c r="GY72"/>
  <c r="GZ72"/>
  <c r="HA72"/>
  <c r="HA170" s="1"/>
  <c r="HB72"/>
  <c r="HB249" s="1"/>
  <c r="HC72"/>
  <c r="HD72"/>
  <c r="HF72"/>
  <c r="HG72"/>
  <c r="HH72"/>
  <c r="HH170" s="1"/>
  <c r="HI72"/>
  <c r="HI249" s="1"/>
  <c r="HJ72"/>
  <c r="HK72"/>
  <c r="HM72"/>
  <c r="HN72"/>
  <c r="HO72"/>
  <c r="HO170" s="1"/>
  <c r="HP72"/>
  <c r="HP249" s="1"/>
  <c r="HQ72"/>
  <c r="HR72"/>
  <c r="HT72"/>
  <c r="HU72"/>
  <c r="HV72"/>
  <c r="HV170" s="1"/>
  <c r="HW72"/>
  <c r="HW249" s="1"/>
  <c r="HX72"/>
  <c r="HY72"/>
  <c r="IA72"/>
  <c r="IB72"/>
  <c r="IC72"/>
  <c r="IC170" s="1"/>
  <c r="ID72"/>
  <c r="ID249" s="1"/>
  <c r="IE72"/>
  <c r="IF72"/>
  <c r="IH72"/>
  <c r="II72"/>
  <c r="IJ72"/>
  <c r="IJ170" s="1"/>
  <c r="IK72"/>
  <c r="IK249" s="1"/>
  <c r="IL72"/>
  <c r="IM72"/>
  <c r="IO72"/>
  <c r="IP72"/>
  <c r="IQ72"/>
  <c r="IQ170" s="1"/>
  <c r="IR72"/>
  <c r="IR249" s="1"/>
  <c r="IS72"/>
  <c r="IT72"/>
  <c r="IV72"/>
  <c r="IW72"/>
  <c r="IX72"/>
  <c r="IX170" s="1"/>
  <c r="IY72"/>
  <c r="IY249" s="1"/>
  <c r="IZ72"/>
  <c r="JA72"/>
  <c r="JC72"/>
  <c r="JD72"/>
  <c r="JG72"/>
  <c r="JH72"/>
  <c r="JJ72"/>
  <c r="JK72"/>
  <c r="JL72"/>
  <c r="JL170" s="1"/>
  <c r="JM72"/>
  <c r="JM249" s="1"/>
  <c r="JN72"/>
  <c r="JO72"/>
  <c r="JQ72"/>
  <c r="JR72"/>
  <c r="JS72"/>
  <c r="JS170" s="1"/>
  <c r="JT72"/>
  <c r="JT249" s="1"/>
  <c r="JU72"/>
  <c r="JV72"/>
  <c r="JX72"/>
  <c r="JY72"/>
  <c r="JZ72"/>
  <c r="JZ170" s="1"/>
  <c r="KA72"/>
  <c r="KA249" s="1"/>
  <c r="KB72"/>
  <c r="KC72"/>
  <c r="KE72"/>
  <c r="KF72"/>
  <c r="KG72"/>
  <c r="KG170" s="1"/>
  <c r="KH72"/>
  <c r="KH249" s="1"/>
  <c r="KI72"/>
  <c r="KJ72"/>
  <c r="KL72"/>
  <c r="KM72"/>
  <c r="KN72"/>
  <c r="KN170" s="1"/>
  <c r="KO72"/>
  <c r="KO249" s="1"/>
  <c r="KP72"/>
  <c r="KQ72"/>
  <c r="KS72"/>
  <c r="KT72"/>
  <c r="KU72"/>
  <c r="KU170" s="1"/>
  <c r="KV72"/>
  <c r="KV249" s="1"/>
  <c r="KW72"/>
  <c r="KX72"/>
  <c r="KZ72"/>
  <c r="LA72"/>
  <c r="LB72"/>
  <c r="LB170" s="1"/>
  <c r="LC72"/>
  <c r="LC249" s="1"/>
  <c r="LD72"/>
  <c r="LE72"/>
  <c r="LN72"/>
  <c r="LO72"/>
  <c r="LP72"/>
  <c r="LI170" s="1"/>
  <c r="LQ72"/>
  <c r="LJ249" s="1"/>
  <c r="LR72"/>
  <c r="LS72"/>
  <c r="MB72"/>
  <c r="MC72"/>
  <c r="MD72"/>
  <c r="LP170" s="1"/>
  <c r="ME72"/>
  <c r="LQ249" s="1"/>
  <c r="MF72"/>
  <c r="MG72"/>
  <c r="MI72"/>
  <c r="MJ72"/>
  <c r="MM72"/>
  <c r="MN72"/>
  <c r="MP72"/>
  <c r="MQ72"/>
  <c r="MS72"/>
  <c r="ME249" s="1"/>
  <c r="MT72"/>
  <c r="MU72"/>
  <c r="MW72"/>
  <c r="MX72"/>
  <c r="MY72"/>
  <c r="MK170" s="1"/>
  <c r="MZ72"/>
  <c r="ML249" s="1"/>
  <c r="NA72"/>
  <c r="NB72"/>
  <c r="ND72"/>
  <c r="NE72"/>
  <c r="NF72"/>
  <c r="MR170" s="1"/>
  <c r="NG72"/>
  <c r="MS249" s="1"/>
  <c r="NH72"/>
  <c r="NI72"/>
  <c r="NK72"/>
  <c r="NL72"/>
  <c r="NM72"/>
  <c r="MY170" s="1"/>
  <c r="NN72"/>
  <c r="MZ249" s="1"/>
  <c r="NO72"/>
  <c r="NP72"/>
  <c r="NR72"/>
  <c r="NS72"/>
  <c r="NT72"/>
  <c r="NF170" s="1"/>
  <c r="NU72"/>
  <c r="NG249" s="1"/>
  <c r="NV72"/>
  <c r="NW72"/>
  <c r="NY72"/>
  <c r="NZ72"/>
  <c r="OA72"/>
  <c r="NM170" s="1"/>
  <c r="OB72"/>
  <c r="NN249" s="1"/>
  <c r="OC72"/>
  <c r="OD72"/>
  <c r="OF72"/>
  <c r="OG72"/>
  <c r="OH72"/>
  <c r="NT170" s="1"/>
  <c r="OI72"/>
  <c r="NU249" s="1"/>
  <c r="OJ72"/>
  <c r="OK72"/>
  <c r="OM72"/>
  <c r="ON72"/>
  <c r="OO72"/>
  <c r="OA170" s="1"/>
  <c r="OP72"/>
  <c r="OB249" s="1"/>
  <c r="OQ72"/>
  <c r="OR72"/>
  <c r="OT72"/>
  <c r="OU72"/>
  <c r="OV72"/>
  <c r="OH170" s="1"/>
  <c r="OW72"/>
  <c r="OI249" s="1"/>
  <c r="OX72"/>
  <c r="OY72"/>
  <c r="PA72"/>
  <c r="PB72"/>
  <c r="PC72"/>
  <c r="OO170" s="1"/>
  <c r="PD72"/>
  <c r="OP249" s="1"/>
  <c r="PE72"/>
  <c r="PF72"/>
  <c r="PH72"/>
  <c r="PI72"/>
  <c r="PJ72"/>
  <c r="OV170" s="1"/>
  <c r="PK72"/>
  <c r="OW249" s="1"/>
  <c r="PL72"/>
  <c r="PM72"/>
  <c r="PO72"/>
  <c r="PP72"/>
  <c r="PQ72"/>
  <c r="PC170" s="1"/>
  <c r="PR72"/>
  <c r="PD249" s="1"/>
  <c r="PS72"/>
  <c r="PT72"/>
  <c r="PV72"/>
  <c r="PW72"/>
  <c r="PX72"/>
  <c r="PJ170" s="1"/>
  <c r="PY72"/>
  <c r="PK249" s="1"/>
  <c r="PZ72"/>
  <c r="QA72"/>
  <c r="QC72"/>
  <c r="QD72"/>
  <c r="QE72"/>
  <c r="PQ170" s="1"/>
  <c r="QF72"/>
  <c r="PR249" s="1"/>
  <c r="QG72"/>
  <c r="QH72"/>
  <c r="QJ72"/>
  <c r="QK72"/>
  <c r="QL72"/>
  <c r="PX170" s="1"/>
  <c r="QM72"/>
  <c r="PY249" s="1"/>
  <c r="QN72"/>
  <c r="QO72"/>
  <c r="QQ72"/>
  <c r="QR72"/>
  <c r="QS72"/>
  <c r="QE170" s="1"/>
  <c r="QT72"/>
  <c r="QF249" s="1"/>
  <c r="QU72"/>
  <c r="QV72"/>
  <c r="D82"/>
  <c r="E82"/>
  <c r="F82"/>
  <c r="F171" s="1"/>
  <c r="G82"/>
  <c r="G250" s="1"/>
  <c r="H82"/>
  <c r="M171"/>
  <c r="N250"/>
  <c r="T171"/>
  <c r="U250"/>
  <c r="AA171"/>
  <c r="AB250"/>
  <c r="AH171"/>
  <c r="AI250"/>
  <c r="AM73"/>
  <c r="AN73"/>
  <c r="AO171"/>
  <c r="AP250"/>
  <c r="AQ73"/>
  <c r="AV171"/>
  <c r="AW250"/>
  <c r="BC171"/>
  <c r="BD250"/>
  <c r="BJ171"/>
  <c r="BK250"/>
  <c r="BR250"/>
  <c r="BX171"/>
  <c r="BY250"/>
  <c r="CE171"/>
  <c r="CF250"/>
  <c r="CL171"/>
  <c r="CM250"/>
  <c r="CS171"/>
  <c r="CT250"/>
  <c r="CZ171"/>
  <c r="DA250"/>
  <c r="DG171"/>
  <c r="DH250"/>
  <c r="DL73"/>
  <c r="DM73"/>
  <c r="DN73"/>
  <c r="DN171" s="1"/>
  <c r="DO73"/>
  <c r="DO250" s="1"/>
  <c r="DP73"/>
  <c r="DS73"/>
  <c r="DT73"/>
  <c r="DU73"/>
  <c r="DU171" s="1"/>
  <c r="DV73"/>
  <c r="DV250" s="1"/>
  <c r="DW73"/>
  <c r="DZ73"/>
  <c r="EA73"/>
  <c r="EB73"/>
  <c r="EB171" s="1"/>
  <c r="EC73"/>
  <c r="EC250" s="1"/>
  <c r="ED73"/>
  <c r="EG73"/>
  <c r="EH73"/>
  <c r="EI73"/>
  <c r="EI171" s="1"/>
  <c r="EJ73"/>
  <c r="EJ250" s="1"/>
  <c r="EK73"/>
  <c r="EN73"/>
  <c r="EO73"/>
  <c r="EP73"/>
  <c r="EP171" s="1"/>
  <c r="EQ73"/>
  <c r="EQ250" s="1"/>
  <c r="ER73"/>
  <c r="EU73"/>
  <c r="EV73"/>
  <c r="EW73"/>
  <c r="EW171" s="1"/>
  <c r="EX73"/>
  <c r="EX250" s="1"/>
  <c r="EY73"/>
  <c r="FB73"/>
  <c r="FC73"/>
  <c r="FD73"/>
  <c r="FD171" s="1"/>
  <c r="FE73"/>
  <c r="FE250" s="1"/>
  <c r="FF73"/>
  <c r="FI73"/>
  <c r="FJ73"/>
  <c r="FK73"/>
  <c r="FK171" s="1"/>
  <c r="FL73"/>
  <c r="FL250" s="1"/>
  <c r="FM73"/>
  <c r="FN73"/>
  <c r="FP73"/>
  <c r="FQ73"/>
  <c r="FS73"/>
  <c r="FS250" s="1"/>
  <c r="FT73"/>
  <c r="FW73"/>
  <c r="FX73"/>
  <c r="FY73"/>
  <c r="FY171" s="1"/>
  <c r="FZ73"/>
  <c r="FZ250" s="1"/>
  <c r="GA73"/>
  <c r="GD73"/>
  <c r="GE73"/>
  <c r="GF73"/>
  <c r="GF171" s="1"/>
  <c r="GG73"/>
  <c r="GG250" s="1"/>
  <c r="GH73"/>
  <c r="GK73"/>
  <c r="GL73"/>
  <c r="GM73"/>
  <c r="GM171" s="1"/>
  <c r="GN73"/>
  <c r="GN250" s="1"/>
  <c r="GO73"/>
  <c r="GR73"/>
  <c r="GS73"/>
  <c r="GT73"/>
  <c r="GT171" s="1"/>
  <c r="GU73"/>
  <c r="GU250" s="1"/>
  <c r="GV73"/>
  <c r="GY73"/>
  <c r="GZ73"/>
  <c r="HA73"/>
  <c r="HA171" s="1"/>
  <c r="HB73"/>
  <c r="HB250" s="1"/>
  <c r="HC73"/>
  <c r="HF73"/>
  <c r="HG73"/>
  <c r="HH73"/>
  <c r="HH171" s="1"/>
  <c r="HI73"/>
  <c r="HI250" s="1"/>
  <c r="HJ73"/>
  <c r="HM73"/>
  <c r="HN73"/>
  <c r="HO73"/>
  <c r="HO171" s="1"/>
  <c r="HP73"/>
  <c r="HP250" s="1"/>
  <c r="HQ73"/>
  <c r="HT73"/>
  <c r="HU73"/>
  <c r="HV73"/>
  <c r="HV171" s="1"/>
  <c r="HW73"/>
  <c r="HW250" s="1"/>
  <c r="HX73"/>
  <c r="HY73"/>
  <c r="IA73"/>
  <c r="IB73"/>
  <c r="IC73"/>
  <c r="IC171" s="1"/>
  <c r="ID73"/>
  <c r="ID250" s="1"/>
  <c r="IE73"/>
  <c r="IH73"/>
  <c r="II73"/>
  <c r="IJ73"/>
  <c r="IJ171" s="1"/>
  <c r="IK73"/>
  <c r="IK250" s="1"/>
  <c r="IL73"/>
  <c r="IM73"/>
  <c r="IO73"/>
  <c r="IP73"/>
  <c r="IQ73"/>
  <c r="IQ171" s="1"/>
  <c r="IR73"/>
  <c r="IR250" s="1"/>
  <c r="IS73"/>
  <c r="IV73"/>
  <c r="IW73"/>
  <c r="IX73"/>
  <c r="IX171" s="1"/>
  <c r="IY73"/>
  <c r="IY250" s="1"/>
  <c r="IZ73"/>
  <c r="JC73"/>
  <c r="JD73"/>
  <c r="JG73"/>
  <c r="JJ73"/>
  <c r="JK73"/>
  <c r="JL73"/>
  <c r="JL171" s="1"/>
  <c r="JM73"/>
  <c r="JM250" s="1"/>
  <c r="JN73"/>
  <c r="JO73"/>
  <c r="JQ73"/>
  <c r="JR73"/>
  <c r="JS73"/>
  <c r="JS171" s="1"/>
  <c r="JT73"/>
  <c r="JT250" s="1"/>
  <c r="JU73"/>
  <c r="JX73"/>
  <c r="JY73"/>
  <c r="JZ73"/>
  <c r="JZ171" s="1"/>
  <c r="KA73"/>
  <c r="KA250" s="1"/>
  <c r="KB73"/>
  <c r="KC73"/>
  <c r="KE73"/>
  <c r="KF73"/>
  <c r="KG73"/>
  <c r="KG171" s="1"/>
  <c r="KH73"/>
  <c r="KH250" s="1"/>
  <c r="KI73"/>
  <c r="KJ73"/>
  <c r="KL73"/>
  <c r="KM73"/>
  <c r="KN73"/>
  <c r="KN171" s="1"/>
  <c r="KO73"/>
  <c r="KO250" s="1"/>
  <c r="KP73"/>
  <c r="KS73"/>
  <c r="KT73"/>
  <c r="KU73"/>
  <c r="KU171" s="1"/>
  <c r="KV73"/>
  <c r="KV250" s="1"/>
  <c r="KW73"/>
  <c r="KZ73"/>
  <c r="LA73"/>
  <c r="LB73"/>
  <c r="LB171" s="1"/>
  <c r="LC73"/>
  <c r="LC250" s="1"/>
  <c r="LD73"/>
  <c r="LN73"/>
  <c r="LO73"/>
  <c r="LP73"/>
  <c r="LI171" s="1"/>
  <c r="LQ73"/>
  <c r="LJ250" s="1"/>
  <c r="LR73"/>
  <c r="LS73"/>
  <c r="MB73"/>
  <c r="MC73"/>
  <c r="MD73"/>
  <c r="LP171" s="1"/>
  <c r="ME73"/>
  <c r="LQ250" s="1"/>
  <c r="MF73"/>
  <c r="MG73"/>
  <c r="MI73"/>
  <c r="MJ73"/>
  <c r="MM73"/>
  <c r="MP73"/>
  <c r="MQ73"/>
  <c r="MS73"/>
  <c r="ME250" s="1"/>
  <c r="MT73"/>
  <c r="MU73"/>
  <c r="MW73"/>
  <c r="MX73"/>
  <c r="MY73"/>
  <c r="MK171" s="1"/>
  <c r="MZ73"/>
  <c r="ML250" s="1"/>
  <c r="NA73"/>
  <c r="NB73"/>
  <c r="ND73"/>
  <c r="NE73"/>
  <c r="NF73"/>
  <c r="MR171" s="1"/>
  <c r="NG73"/>
  <c r="MS250" s="1"/>
  <c r="NH73"/>
  <c r="NI73"/>
  <c r="NK73"/>
  <c r="NL73"/>
  <c r="NM73"/>
  <c r="MY171" s="1"/>
  <c r="NN73"/>
  <c r="MZ250" s="1"/>
  <c r="NO73"/>
  <c r="NP73"/>
  <c r="NR73"/>
  <c r="NS73"/>
  <c r="NT73"/>
  <c r="NF171" s="1"/>
  <c r="NU73"/>
  <c r="NG250" s="1"/>
  <c r="NV73"/>
  <c r="NW73"/>
  <c r="NY73"/>
  <c r="NZ73"/>
  <c r="OA73"/>
  <c r="NM171" s="1"/>
  <c r="OB73"/>
  <c r="NN250" s="1"/>
  <c r="OC73"/>
  <c r="OD73"/>
  <c r="OF73"/>
  <c r="OG73"/>
  <c r="OH73"/>
  <c r="NT171" s="1"/>
  <c r="OI73"/>
  <c r="NU250" s="1"/>
  <c r="OJ73"/>
  <c r="OK73"/>
  <c r="OM73"/>
  <c r="ON73"/>
  <c r="OO73"/>
  <c r="OA171" s="1"/>
  <c r="OP73"/>
  <c r="OB250" s="1"/>
  <c r="OQ73"/>
  <c r="OR73"/>
  <c r="OT73"/>
  <c r="OU73"/>
  <c r="OV73"/>
  <c r="OH171" s="1"/>
  <c r="OW73"/>
  <c r="OI250" s="1"/>
  <c r="OX73"/>
  <c r="OY73"/>
  <c r="PA73"/>
  <c r="PB73"/>
  <c r="PC73"/>
  <c r="OO171" s="1"/>
  <c r="PD73"/>
  <c r="OP250" s="1"/>
  <c r="PE73"/>
  <c r="PF73"/>
  <c r="PH73"/>
  <c r="PI73"/>
  <c r="PJ73"/>
  <c r="OV171" s="1"/>
  <c r="PK73"/>
  <c r="OW250" s="1"/>
  <c r="PL73"/>
  <c r="PM73"/>
  <c r="PO73"/>
  <c r="PP73"/>
  <c r="PQ73"/>
  <c r="PC171" s="1"/>
  <c r="PR73"/>
  <c r="PD250" s="1"/>
  <c r="PS73"/>
  <c r="PT73"/>
  <c r="PV73"/>
  <c r="PW73"/>
  <c r="PX73"/>
  <c r="PJ171" s="1"/>
  <c r="PY73"/>
  <c r="PK250" s="1"/>
  <c r="PZ73"/>
  <c r="QA73"/>
  <c r="QC73"/>
  <c r="QD73"/>
  <c r="QE73"/>
  <c r="PQ171" s="1"/>
  <c r="QF73"/>
  <c r="PR250" s="1"/>
  <c r="QG73"/>
  <c r="QH73"/>
  <c r="QJ73"/>
  <c r="QK73"/>
  <c r="QL73"/>
  <c r="PX171" s="1"/>
  <c r="QM73"/>
  <c r="PY250" s="1"/>
  <c r="QN73"/>
  <c r="QO73"/>
  <c r="QQ73"/>
  <c r="QR73"/>
  <c r="QS73"/>
  <c r="QE171" s="1"/>
  <c r="QT73"/>
  <c r="QF250" s="1"/>
  <c r="QU73"/>
  <c r="QV73"/>
  <c r="F172"/>
  <c r="G251"/>
  <c r="M172"/>
  <c r="N251"/>
  <c r="T172"/>
  <c r="U251"/>
  <c r="AA172"/>
  <c r="AB251"/>
  <c r="AH172"/>
  <c r="AI251"/>
  <c r="AM74"/>
  <c r="AN74"/>
  <c r="AO172"/>
  <c r="AP251"/>
  <c r="AQ74"/>
  <c r="AV172"/>
  <c r="AW251"/>
  <c r="P32" i="4"/>
  <c r="BC172" i="2"/>
  <c r="BD251"/>
  <c r="BJ172"/>
  <c r="BK251"/>
  <c r="BQ172"/>
  <c r="BR251"/>
  <c r="S32" i="4"/>
  <c r="BX172" i="2"/>
  <c r="BY251"/>
  <c r="T32" i="4"/>
  <c r="CE172" i="2"/>
  <c r="CF251"/>
  <c r="U32" i="4"/>
  <c r="CL172" i="2"/>
  <c r="CM251"/>
  <c r="CS172"/>
  <c r="CT251"/>
  <c r="CZ172"/>
  <c r="DA251"/>
  <c r="X32" i="4"/>
  <c r="DG172" i="2"/>
  <c r="DH251"/>
  <c r="Y32" i="4"/>
  <c r="H32" s="1"/>
  <c r="DL74" i="2"/>
  <c r="DM74"/>
  <c r="DN74"/>
  <c r="DN172" s="1"/>
  <c r="DO74"/>
  <c r="DO251" s="1"/>
  <c r="DP74"/>
  <c r="DQ74"/>
  <c r="DS74"/>
  <c r="DT74"/>
  <c r="DU74"/>
  <c r="DU172" s="1"/>
  <c r="DV74"/>
  <c r="DV251" s="1"/>
  <c r="DW74"/>
  <c r="DX74"/>
  <c r="DZ74"/>
  <c r="EA74"/>
  <c r="EB74"/>
  <c r="EB172" s="1"/>
  <c r="EC74"/>
  <c r="EC251" s="1"/>
  <c r="ED74"/>
  <c r="EE74"/>
  <c r="EG74"/>
  <c r="EH74"/>
  <c r="EI74"/>
  <c r="EI172" s="1"/>
  <c r="EJ74"/>
  <c r="EJ251" s="1"/>
  <c r="EK74"/>
  <c r="EL74"/>
  <c r="EN74"/>
  <c r="EO74"/>
  <c r="EP74"/>
  <c r="EP172" s="1"/>
  <c r="EQ74"/>
  <c r="EQ251" s="1"/>
  <c r="ER74"/>
  <c r="ES74"/>
  <c r="EU74"/>
  <c r="EV74"/>
  <c r="EW74"/>
  <c r="EW172" s="1"/>
  <c r="EX74"/>
  <c r="EX251" s="1"/>
  <c r="EY74"/>
  <c r="EZ74"/>
  <c r="FB74"/>
  <c r="FC74"/>
  <c r="FD74"/>
  <c r="FD172" s="1"/>
  <c r="FE74"/>
  <c r="FE251" s="1"/>
  <c r="FF74"/>
  <c r="FG74"/>
  <c r="FI74"/>
  <c r="FJ74"/>
  <c r="FK74"/>
  <c r="FK172" s="1"/>
  <c r="FL74"/>
  <c r="FL251" s="1"/>
  <c r="FM74"/>
  <c r="FN74"/>
  <c r="FP74"/>
  <c r="FQ74"/>
  <c r="FR74"/>
  <c r="FR172" s="1"/>
  <c r="FS74"/>
  <c r="FS251" s="1"/>
  <c r="FT74"/>
  <c r="FU74"/>
  <c r="FW74"/>
  <c r="FX74"/>
  <c r="FY74"/>
  <c r="FY172" s="1"/>
  <c r="FZ74"/>
  <c r="FZ251" s="1"/>
  <c r="GA74"/>
  <c r="GB74"/>
  <c r="GD74"/>
  <c r="GE74"/>
  <c r="GF74"/>
  <c r="GF172" s="1"/>
  <c r="GG74"/>
  <c r="GG251" s="1"/>
  <c r="GH74"/>
  <c r="GI74"/>
  <c r="GK74"/>
  <c r="GL74"/>
  <c r="GM74"/>
  <c r="GM172" s="1"/>
  <c r="GN74"/>
  <c r="GN251" s="1"/>
  <c r="GO74"/>
  <c r="GP74"/>
  <c r="GR74"/>
  <c r="GS74"/>
  <c r="GT74"/>
  <c r="GT172" s="1"/>
  <c r="GU74"/>
  <c r="GU251" s="1"/>
  <c r="GV74"/>
  <c r="GW74"/>
  <c r="GY74"/>
  <c r="GZ74"/>
  <c r="HA74"/>
  <c r="HA172" s="1"/>
  <c r="HB74"/>
  <c r="HB251" s="1"/>
  <c r="HC74"/>
  <c r="HD74"/>
  <c r="HF74"/>
  <c r="HG74"/>
  <c r="HH74"/>
  <c r="HH172" s="1"/>
  <c r="HI74"/>
  <c r="HI251" s="1"/>
  <c r="HJ74"/>
  <c r="HK74"/>
  <c r="HM74"/>
  <c r="HN74"/>
  <c r="HO74"/>
  <c r="HO172" s="1"/>
  <c r="HP74"/>
  <c r="HP251" s="1"/>
  <c r="HQ74"/>
  <c r="HR74"/>
  <c r="HT74"/>
  <c r="HU74"/>
  <c r="HV74"/>
  <c r="HV172" s="1"/>
  <c r="HW74"/>
  <c r="HW251" s="1"/>
  <c r="HX74"/>
  <c r="HY74"/>
  <c r="IA74"/>
  <c r="IB74"/>
  <c r="IC74"/>
  <c r="IC172" s="1"/>
  <c r="ID74"/>
  <c r="ID251" s="1"/>
  <c r="IE74"/>
  <c r="IF74"/>
  <c r="IH74"/>
  <c r="II74"/>
  <c r="IJ74"/>
  <c r="IJ172" s="1"/>
  <c r="IK74"/>
  <c r="IK251" s="1"/>
  <c r="IL74"/>
  <c r="IM74"/>
  <c r="IO74"/>
  <c r="IP74"/>
  <c r="IQ74"/>
  <c r="IQ172" s="1"/>
  <c r="IR74"/>
  <c r="IR251" s="1"/>
  <c r="IS74"/>
  <c r="IT74"/>
  <c r="IV74"/>
  <c r="IW74"/>
  <c r="IX74"/>
  <c r="IX172" s="1"/>
  <c r="IY74"/>
  <c r="IY251" s="1"/>
  <c r="IZ74"/>
  <c r="JA74"/>
  <c r="JC74"/>
  <c r="JD74"/>
  <c r="JG74"/>
  <c r="JH74"/>
  <c r="JJ74"/>
  <c r="JK74"/>
  <c r="JL74"/>
  <c r="JL172" s="1"/>
  <c r="JM74"/>
  <c r="JM251" s="1"/>
  <c r="JN74"/>
  <c r="JO74"/>
  <c r="JQ74"/>
  <c r="JR74"/>
  <c r="JS74"/>
  <c r="JS172" s="1"/>
  <c r="JT74"/>
  <c r="JT251" s="1"/>
  <c r="JU74"/>
  <c r="JV74"/>
  <c r="JX74"/>
  <c r="JY74"/>
  <c r="JZ74"/>
  <c r="JZ172" s="1"/>
  <c r="KA74"/>
  <c r="KA251" s="1"/>
  <c r="KB74"/>
  <c r="KC74"/>
  <c r="KE74"/>
  <c r="KF74"/>
  <c r="KG74"/>
  <c r="KG172" s="1"/>
  <c r="KH74"/>
  <c r="KH251" s="1"/>
  <c r="KI74"/>
  <c r="KJ74"/>
  <c r="KL74"/>
  <c r="KM74"/>
  <c r="KN74"/>
  <c r="KN172" s="1"/>
  <c r="KO74"/>
  <c r="KO251" s="1"/>
  <c r="KP74"/>
  <c r="KQ74"/>
  <c r="KS74"/>
  <c r="KT74"/>
  <c r="KU74"/>
  <c r="KU172" s="1"/>
  <c r="KV74"/>
  <c r="KV251" s="1"/>
  <c r="KW74"/>
  <c r="KX74"/>
  <c r="KZ74"/>
  <c r="LA74"/>
  <c r="LB74"/>
  <c r="LB172" s="1"/>
  <c r="LC74"/>
  <c r="LC251" s="1"/>
  <c r="LD74"/>
  <c r="LE74"/>
  <c r="LN74"/>
  <c r="LO74"/>
  <c r="LP74"/>
  <c r="LI172" s="1"/>
  <c r="LQ74"/>
  <c r="LJ251" s="1"/>
  <c r="LR74"/>
  <c r="LS74"/>
  <c r="MB74"/>
  <c r="MC74"/>
  <c r="MD74"/>
  <c r="LP172" s="1"/>
  <c r="ME74"/>
  <c r="LQ251" s="1"/>
  <c r="MF74"/>
  <c r="MG74"/>
  <c r="MI74"/>
  <c r="MJ74"/>
  <c r="MM74"/>
  <c r="MN74"/>
  <c r="MP74"/>
  <c r="MQ74"/>
  <c r="MS74"/>
  <c r="ME251" s="1"/>
  <c r="MT74"/>
  <c r="MU74"/>
  <c r="MW74"/>
  <c r="MX74"/>
  <c r="MY74"/>
  <c r="MK172" s="1"/>
  <c r="MZ74"/>
  <c r="ML251" s="1"/>
  <c r="NA74"/>
  <c r="NB74"/>
  <c r="ND74"/>
  <c r="NE74"/>
  <c r="NF74"/>
  <c r="MR172" s="1"/>
  <c r="NG74"/>
  <c r="MS251" s="1"/>
  <c r="NH74"/>
  <c r="NI74"/>
  <c r="NK74"/>
  <c r="NL74"/>
  <c r="NM74"/>
  <c r="MY172" s="1"/>
  <c r="NN74"/>
  <c r="MZ251" s="1"/>
  <c r="NO74"/>
  <c r="NP74"/>
  <c r="NR74"/>
  <c r="NS74"/>
  <c r="NT74"/>
  <c r="NF172" s="1"/>
  <c r="NU74"/>
  <c r="NG251" s="1"/>
  <c r="NV74"/>
  <c r="NW74"/>
  <c r="NY74"/>
  <c r="NZ74"/>
  <c r="OA74"/>
  <c r="NM172" s="1"/>
  <c r="OB74"/>
  <c r="NN251" s="1"/>
  <c r="OC74"/>
  <c r="OD74"/>
  <c r="OF74"/>
  <c r="OG74"/>
  <c r="OH74"/>
  <c r="NT172" s="1"/>
  <c r="OI74"/>
  <c r="NU251" s="1"/>
  <c r="OJ74"/>
  <c r="OK74"/>
  <c r="OM74"/>
  <c r="ON74"/>
  <c r="OO74"/>
  <c r="OA172" s="1"/>
  <c r="OP74"/>
  <c r="OB251" s="1"/>
  <c r="OQ74"/>
  <c r="OR74"/>
  <c r="OT74"/>
  <c r="OU74"/>
  <c r="OV74"/>
  <c r="OH172" s="1"/>
  <c r="OW74"/>
  <c r="OI251" s="1"/>
  <c r="OX74"/>
  <c r="PA74"/>
  <c r="PB74"/>
  <c r="PC74"/>
  <c r="OO172" s="1"/>
  <c r="PD74"/>
  <c r="OP251" s="1"/>
  <c r="PE74"/>
  <c r="PF74"/>
  <c r="PH74"/>
  <c r="PI74"/>
  <c r="PJ74"/>
  <c r="OV172" s="1"/>
  <c r="PK74"/>
  <c r="OW251" s="1"/>
  <c r="PL74"/>
  <c r="PM74"/>
  <c r="PO74"/>
  <c r="PP74"/>
  <c r="PQ74"/>
  <c r="PC172" s="1"/>
  <c r="PR74"/>
  <c r="PD251" s="1"/>
  <c r="PS74"/>
  <c r="PT74"/>
  <c r="PV74"/>
  <c r="PW74"/>
  <c r="PX74"/>
  <c r="PJ172" s="1"/>
  <c r="PY74"/>
  <c r="PK251" s="1"/>
  <c r="PZ74"/>
  <c r="QA74"/>
  <c r="QC74"/>
  <c r="QD74"/>
  <c r="QE74"/>
  <c r="PQ172" s="1"/>
  <c r="QF74"/>
  <c r="PR251" s="1"/>
  <c r="QG74"/>
  <c r="QH74"/>
  <c r="QJ74"/>
  <c r="QK74"/>
  <c r="QL74"/>
  <c r="PX172" s="1"/>
  <c r="QM74"/>
  <c r="PY251" s="1"/>
  <c r="QN74"/>
  <c r="QO74"/>
  <c r="QQ74"/>
  <c r="QR74"/>
  <c r="QS74"/>
  <c r="QE172" s="1"/>
  <c r="QT74"/>
  <c r="QF251" s="1"/>
  <c r="QU74"/>
  <c r="QV74"/>
  <c r="F173"/>
  <c r="G252"/>
  <c r="M173"/>
  <c r="N252"/>
  <c r="T173"/>
  <c r="U252"/>
  <c r="AA173"/>
  <c r="AB252"/>
  <c r="AH173"/>
  <c r="AI252"/>
  <c r="AK75"/>
  <c r="N53" i="4" s="1"/>
  <c r="AM75" i="2"/>
  <c r="AN75"/>
  <c r="AO173"/>
  <c r="AP252"/>
  <c r="AQ75"/>
  <c r="AV173"/>
  <c r="AW252"/>
  <c r="P53" i="4"/>
  <c r="BC173" i="2"/>
  <c r="BD252"/>
  <c r="BJ173"/>
  <c r="BK252"/>
  <c r="BQ173"/>
  <c r="BR252"/>
  <c r="S53" i="4"/>
  <c r="BX173" i="2"/>
  <c r="BY252"/>
  <c r="T53" i="4"/>
  <c r="CE173" i="2"/>
  <c r="CF252"/>
  <c r="U53" i="4"/>
  <c r="CL173" i="2"/>
  <c r="CM252"/>
  <c r="CS173"/>
  <c r="CT252"/>
  <c r="CZ173"/>
  <c r="DA252"/>
  <c r="X53" i="4"/>
  <c r="DG173" i="2"/>
  <c r="DH252"/>
  <c r="Y53" i="4"/>
  <c r="H53" s="1"/>
  <c r="DL75" i="2"/>
  <c r="DM75"/>
  <c r="DN75"/>
  <c r="DN173" s="1"/>
  <c r="DO75"/>
  <c r="DO252" s="1"/>
  <c r="DP75"/>
  <c r="DQ75"/>
  <c r="DS75"/>
  <c r="DT75"/>
  <c r="DU75"/>
  <c r="DU173" s="1"/>
  <c r="DV75"/>
  <c r="DV252" s="1"/>
  <c r="DW75"/>
  <c r="DX75"/>
  <c r="DZ75"/>
  <c r="EA75"/>
  <c r="EB75"/>
  <c r="EB173" s="1"/>
  <c r="EC75"/>
  <c r="EC252" s="1"/>
  <c r="ED75"/>
  <c r="EE75"/>
  <c r="EG75"/>
  <c r="EH75"/>
  <c r="EI75"/>
  <c r="EI173" s="1"/>
  <c r="EJ75"/>
  <c r="EJ252" s="1"/>
  <c r="EK75"/>
  <c r="EL75"/>
  <c r="EN75"/>
  <c r="EO75"/>
  <c r="EP75"/>
  <c r="EP173" s="1"/>
  <c r="EQ75"/>
  <c r="EQ252" s="1"/>
  <c r="ER75"/>
  <c r="ES75"/>
  <c r="EU75"/>
  <c r="EV75"/>
  <c r="EW75"/>
  <c r="EW173" s="1"/>
  <c r="EX75"/>
  <c r="EX252" s="1"/>
  <c r="EY75"/>
  <c r="EZ75"/>
  <c r="FB75"/>
  <c r="FC75"/>
  <c r="FD75"/>
  <c r="FD173" s="1"/>
  <c r="FE75"/>
  <c r="FE252" s="1"/>
  <c r="FF75"/>
  <c r="FG75"/>
  <c r="FI75"/>
  <c r="FJ75"/>
  <c r="FK75"/>
  <c r="FK173" s="1"/>
  <c r="FL75"/>
  <c r="FL252" s="1"/>
  <c r="FM75"/>
  <c r="FN75"/>
  <c r="FP75"/>
  <c r="FQ75"/>
  <c r="FR75"/>
  <c r="FR173" s="1"/>
  <c r="FS75"/>
  <c r="FS252" s="1"/>
  <c r="FT75"/>
  <c r="FU75"/>
  <c r="FW75"/>
  <c r="FX75"/>
  <c r="FY75"/>
  <c r="FY173" s="1"/>
  <c r="FZ75"/>
  <c r="FZ252" s="1"/>
  <c r="GA75"/>
  <c r="GB75"/>
  <c r="GD75"/>
  <c r="GE75"/>
  <c r="GF75"/>
  <c r="GF173" s="1"/>
  <c r="GG75"/>
  <c r="GG252" s="1"/>
  <c r="GH75"/>
  <c r="GI75"/>
  <c r="GK75"/>
  <c r="GL75"/>
  <c r="GM75"/>
  <c r="GM173" s="1"/>
  <c r="GN75"/>
  <c r="GN252" s="1"/>
  <c r="GO75"/>
  <c r="GP75"/>
  <c r="GR75"/>
  <c r="GS75"/>
  <c r="GT75"/>
  <c r="GT173" s="1"/>
  <c r="GU75"/>
  <c r="GU252" s="1"/>
  <c r="GV75"/>
  <c r="GW75"/>
  <c r="GY75"/>
  <c r="GZ75"/>
  <c r="HA75"/>
  <c r="HA173" s="1"/>
  <c r="HB75"/>
  <c r="HB252" s="1"/>
  <c r="HC75"/>
  <c r="HD75"/>
  <c r="HF75"/>
  <c r="HG75"/>
  <c r="HH75"/>
  <c r="HH173" s="1"/>
  <c r="HI75"/>
  <c r="HI252" s="1"/>
  <c r="HJ75"/>
  <c r="HK75"/>
  <c r="HM75"/>
  <c r="HN75"/>
  <c r="HO75"/>
  <c r="HO173" s="1"/>
  <c r="HP75"/>
  <c r="HP252" s="1"/>
  <c r="HQ75"/>
  <c r="HR75"/>
  <c r="HT75"/>
  <c r="HU75"/>
  <c r="HV75"/>
  <c r="HV173" s="1"/>
  <c r="HW75"/>
  <c r="HW252" s="1"/>
  <c r="HX75"/>
  <c r="HY75"/>
  <c r="IA75"/>
  <c r="IB75"/>
  <c r="IC75"/>
  <c r="IC173" s="1"/>
  <c r="ID75"/>
  <c r="ID252" s="1"/>
  <c r="IE75"/>
  <c r="IF75"/>
  <c r="IH75"/>
  <c r="II75"/>
  <c r="IJ75"/>
  <c r="IJ173" s="1"/>
  <c r="IK75"/>
  <c r="IK252" s="1"/>
  <c r="IL75"/>
  <c r="IM75"/>
  <c r="IO75"/>
  <c r="IP75"/>
  <c r="IQ75"/>
  <c r="IQ173" s="1"/>
  <c r="IR75"/>
  <c r="IR252" s="1"/>
  <c r="IS75"/>
  <c r="IT75"/>
  <c r="IV75"/>
  <c r="IW75"/>
  <c r="IX75"/>
  <c r="IX173" s="1"/>
  <c r="IY75"/>
  <c r="IY252" s="1"/>
  <c r="IZ75"/>
  <c r="JA75"/>
  <c r="JC75"/>
  <c r="JD75"/>
  <c r="JG75"/>
  <c r="JH75"/>
  <c r="JJ75"/>
  <c r="JK75"/>
  <c r="JL75"/>
  <c r="JL173" s="1"/>
  <c r="JM75"/>
  <c r="JM252" s="1"/>
  <c r="JN75"/>
  <c r="JO75"/>
  <c r="JQ75"/>
  <c r="JR75"/>
  <c r="JS75"/>
  <c r="JS173" s="1"/>
  <c r="JT75"/>
  <c r="JT252" s="1"/>
  <c r="JU75"/>
  <c r="JV75"/>
  <c r="JX75"/>
  <c r="JY75"/>
  <c r="JZ75"/>
  <c r="JZ173" s="1"/>
  <c r="KA75"/>
  <c r="KA252" s="1"/>
  <c r="KB75"/>
  <c r="KC75"/>
  <c r="KE75"/>
  <c r="KF75"/>
  <c r="KG75"/>
  <c r="KG173" s="1"/>
  <c r="KH75"/>
  <c r="KH252" s="1"/>
  <c r="KI75"/>
  <c r="KJ75"/>
  <c r="KL75"/>
  <c r="KM75"/>
  <c r="KN75"/>
  <c r="KN173" s="1"/>
  <c r="KO75"/>
  <c r="KO252" s="1"/>
  <c r="KP75"/>
  <c r="KQ75"/>
  <c r="KS75"/>
  <c r="KT75"/>
  <c r="KU75"/>
  <c r="KU173" s="1"/>
  <c r="KV75"/>
  <c r="KV252" s="1"/>
  <c r="KW75"/>
  <c r="KX75"/>
  <c r="KZ75"/>
  <c r="LA75"/>
  <c r="LB75"/>
  <c r="LB173" s="1"/>
  <c r="LC75"/>
  <c r="LC252" s="1"/>
  <c r="LD75"/>
  <c r="LE75"/>
  <c r="LN75"/>
  <c r="LO75"/>
  <c r="LP75"/>
  <c r="LI173" s="1"/>
  <c r="LQ75"/>
  <c r="LJ252" s="1"/>
  <c r="LR75"/>
  <c r="LS75"/>
  <c r="MB75"/>
  <c r="MC75"/>
  <c r="MD75"/>
  <c r="LP173" s="1"/>
  <c r="ME75"/>
  <c r="LQ252" s="1"/>
  <c r="MF75"/>
  <c r="MG75"/>
  <c r="MI75"/>
  <c r="MJ75"/>
  <c r="MM75"/>
  <c r="MN75"/>
  <c r="MP75"/>
  <c r="MQ75"/>
  <c r="MS75"/>
  <c r="ME252" s="1"/>
  <c r="MT75"/>
  <c r="MU75"/>
  <c r="MW75"/>
  <c r="MX75"/>
  <c r="MY75"/>
  <c r="MK173" s="1"/>
  <c r="MZ75"/>
  <c r="ML252" s="1"/>
  <c r="NA75"/>
  <c r="NB75"/>
  <c r="ND75"/>
  <c r="NE75"/>
  <c r="NF75"/>
  <c r="MR173" s="1"/>
  <c r="NG75"/>
  <c r="MS252" s="1"/>
  <c r="NH75"/>
  <c r="NI75"/>
  <c r="NK75"/>
  <c r="NL75"/>
  <c r="NM75"/>
  <c r="MY173" s="1"/>
  <c r="NN75"/>
  <c r="MZ252" s="1"/>
  <c r="NO75"/>
  <c r="NP75"/>
  <c r="NR75"/>
  <c r="NS75"/>
  <c r="NT75"/>
  <c r="NF173" s="1"/>
  <c r="NU75"/>
  <c r="NG252" s="1"/>
  <c r="NV75"/>
  <c r="NW75"/>
  <c r="NY75"/>
  <c r="NZ75"/>
  <c r="OA75"/>
  <c r="NM173" s="1"/>
  <c r="OB75"/>
  <c r="NN252" s="1"/>
  <c r="OC75"/>
  <c r="OD75"/>
  <c r="OF75"/>
  <c r="OG75"/>
  <c r="OH75"/>
  <c r="NT173" s="1"/>
  <c r="OI75"/>
  <c r="NU252" s="1"/>
  <c r="OJ75"/>
  <c r="OK75"/>
  <c r="OM75"/>
  <c r="ON75"/>
  <c r="OO75"/>
  <c r="OA173" s="1"/>
  <c r="OP75"/>
  <c r="OB252" s="1"/>
  <c r="OQ75"/>
  <c r="OR75"/>
  <c r="OT75"/>
  <c r="OU75"/>
  <c r="OV75"/>
  <c r="OH173" s="1"/>
  <c r="OW75"/>
  <c r="OI252" s="1"/>
  <c r="OX75"/>
  <c r="OY75"/>
  <c r="PA75"/>
  <c r="PB75"/>
  <c r="PC75"/>
  <c r="OO173" s="1"/>
  <c r="PD75"/>
  <c r="OP252" s="1"/>
  <c r="PE75"/>
  <c r="PF75"/>
  <c r="PH75"/>
  <c r="PI75"/>
  <c r="PJ75"/>
  <c r="OV173" s="1"/>
  <c r="PK75"/>
  <c r="OW252" s="1"/>
  <c r="PL75"/>
  <c r="PM75"/>
  <c r="PO75"/>
  <c r="PP75"/>
  <c r="PQ75"/>
  <c r="PC173" s="1"/>
  <c r="PR75"/>
  <c r="PD252" s="1"/>
  <c r="PS75"/>
  <c r="PT75"/>
  <c r="PV75"/>
  <c r="PW75"/>
  <c r="PX75"/>
  <c r="PJ173" s="1"/>
  <c r="PY75"/>
  <c r="PK252" s="1"/>
  <c r="PZ75"/>
  <c r="QA75"/>
  <c r="QC75"/>
  <c r="QD75"/>
  <c r="QE75"/>
  <c r="PQ173" s="1"/>
  <c r="QF75"/>
  <c r="PR252" s="1"/>
  <c r="QG75"/>
  <c r="QH75"/>
  <c r="QJ75"/>
  <c r="QK75"/>
  <c r="QL75"/>
  <c r="PX173" s="1"/>
  <c r="QM75"/>
  <c r="PY252" s="1"/>
  <c r="QN75"/>
  <c r="QO75"/>
  <c r="QQ75"/>
  <c r="QR75"/>
  <c r="QS75"/>
  <c r="QE173" s="1"/>
  <c r="QT75"/>
  <c r="QF252" s="1"/>
  <c r="QU75"/>
  <c r="QV75"/>
  <c r="F174"/>
  <c r="G253"/>
  <c r="P84"/>
  <c r="K16" i="4" s="1"/>
  <c r="M174" i="2"/>
  <c r="N253"/>
  <c r="T174"/>
  <c r="U253"/>
  <c r="AA174"/>
  <c r="AB253"/>
  <c r="AH174"/>
  <c r="AI253"/>
  <c r="AM76"/>
  <c r="AN76"/>
  <c r="AO174"/>
  <c r="AP253"/>
  <c r="AQ76"/>
  <c r="AR76"/>
  <c r="O48" i="4" s="1"/>
  <c r="AV174" i="2"/>
  <c r="AW253"/>
  <c r="P48" i="4"/>
  <c r="BC174" i="2"/>
  <c r="BD253"/>
  <c r="BJ174"/>
  <c r="BK253"/>
  <c r="BQ174"/>
  <c r="BR253"/>
  <c r="BX174"/>
  <c r="BY253"/>
  <c r="T48" i="4"/>
  <c r="CE174" i="2"/>
  <c r="CF253"/>
  <c r="U48" i="4"/>
  <c r="CL174" i="2"/>
  <c r="CM253"/>
  <c r="CS174"/>
  <c r="CT253"/>
  <c r="CZ174"/>
  <c r="DA253"/>
  <c r="X48" i="4"/>
  <c r="DG174" i="2"/>
  <c r="DH253"/>
  <c r="Y48" i="4"/>
  <c r="H48" s="1"/>
  <c r="DL76" i="2"/>
  <c r="DM76"/>
  <c r="DN76"/>
  <c r="DN174" s="1"/>
  <c r="DO76"/>
  <c r="DO253" s="1"/>
  <c r="DP76"/>
  <c r="DS76"/>
  <c r="DT76"/>
  <c r="DU76"/>
  <c r="DU174" s="1"/>
  <c r="DV76"/>
  <c r="DV253" s="1"/>
  <c r="DW76"/>
  <c r="DZ76"/>
  <c r="EA76"/>
  <c r="EB76"/>
  <c r="EB174" s="1"/>
  <c r="EC76"/>
  <c r="EC253" s="1"/>
  <c r="ED76"/>
  <c r="EG76"/>
  <c r="EH76"/>
  <c r="EI76"/>
  <c r="EI174" s="1"/>
  <c r="EJ76"/>
  <c r="EJ253" s="1"/>
  <c r="EK76"/>
  <c r="EL76"/>
  <c r="EN76"/>
  <c r="EO76"/>
  <c r="EP76"/>
  <c r="EP174" s="1"/>
  <c r="EQ76"/>
  <c r="EQ253" s="1"/>
  <c r="ER76"/>
  <c r="EU76"/>
  <c r="EV76"/>
  <c r="EW76"/>
  <c r="EW174" s="1"/>
  <c r="EX76"/>
  <c r="EX253" s="1"/>
  <c r="EY76"/>
  <c r="EZ76"/>
  <c r="FB76"/>
  <c r="FC76"/>
  <c r="FD76"/>
  <c r="FD174" s="1"/>
  <c r="FE76"/>
  <c r="FE253" s="1"/>
  <c r="FF76"/>
  <c r="FG76"/>
  <c r="FI76"/>
  <c r="FJ76"/>
  <c r="FK76"/>
  <c r="FK174" s="1"/>
  <c r="FL76"/>
  <c r="FL253" s="1"/>
  <c r="FM76"/>
  <c r="FN76"/>
  <c r="FP76"/>
  <c r="FQ76"/>
  <c r="FR76"/>
  <c r="FR174" s="1"/>
  <c r="FS76"/>
  <c r="FS253" s="1"/>
  <c r="FT76"/>
  <c r="FU76"/>
  <c r="FW76"/>
  <c r="FX76"/>
  <c r="FY76"/>
  <c r="FY174" s="1"/>
  <c r="FZ76"/>
  <c r="FZ253" s="1"/>
  <c r="GA76"/>
  <c r="GB76"/>
  <c r="GD76"/>
  <c r="GE76"/>
  <c r="GF76"/>
  <c r="GF174" s="1"/>
  <c r="GG76"/>
  <c r="GG253" s="1"/>
  <c r="GH76"/>
  <c r="GI76"/>
  <c r="GK76"/>
  <c r="GL76"/>
  <c r="GM76"/>
  <c r="GM174" s="1"/>
  <c r="GN76"/>
  <c r="GN253" s="1"/>
  <c r="GO76"/>
  <c r="GP76"/>
  <c r="GR76"/>
  <c r="GS76"/>
  <c r="GT76"/>
  <c r="GT174" s="1"/>
  <c r="GU76"/>
  <c r="GU253" s="1"/>
  <c r="GV76"/>
  <c r="GW76"/>
  <c r="GY76"/>
  <c r="GZ76"/>
  <c r="HA76"/>
  <c r="HA174" s="1"/>
  <c r="HB76"/>
  <c r="HB253" s="1"/>
  <c r="HC76"/>
  <c r="HD76"/>
  <c r="HF76"/>
  <c r="HG76"/>
  <c r="HH76"/>
  <c r="HH174" s="1"/>
  <c r="HI76"/>
  <c r="HI253" s="1"/>
  <c r="HJ76"/>
  <c r="HK76"/>
  <c r="HM76"/>
  <c r="HN76"/>
  <c r="HO76"/>
  <c r="HO174" s="1"/>
  <c r="HP76"/>
  <c r="HP253" s="1"/>
  <c r="HQ76"/>
  <c r="HR76"/>
  <c r="HT76"/>
  <c r="HU76"/>
  <c r="HV76"/>
  <c r="HV174" s="1"/>
  <c r="HW76"/>
  <c r="HW253" s="1"/>
  <c r="HX76"/>
  <c r="HY76"/>
  <c r="IA76"/>
  <c r="IB76"/>
  <c r="IC76"/>
  <c r="IC174" s="1"/>
  <c r="ID76"/>
  <c r="ID253" s="1"/>
  <c r="IE76"/>
  <c r="IF76"/>
  <c r="IH76"/>
  <c r="II76"/>
  <c r="IJ76"/>
  <c r="IJ174" s="1"/>
  <c r="IK76"/>
  <c r="IK253" s="1"/>
  <c r="IL76"/>
  <c r="IM76"/>
  <c r="IO76"/>
  <c r="IP76"/>
  <c r="IQ76"/>
  <c r="IQ174" s="1"/>
  <c r="IR76"/>
  <c r="IR253" s="1"/>
  <c r="IS76"/>
  <c r="IT76"/>
  <c r="IV76"/>
  <c r="IW76"/>
  <c r="IX76"/>
  <c r="IX174" s="1"/>
  <c r="IY76"/>
  <c r="IY253" s="1"/>
  <c r="IZ76"/>
  <c r="JA76"/>
  <c r="JC76"/>
  <c r="JD76"/>
  <c r="JG76"/>
  <c r="JJ76"/>
  <c r="JK76"/>
  <c r="JL76"/>
  <c r="JL174" s="1"/>
  <c r="JM76"/>
  <c r="JM253" s="1"/>
  <c r="JN76"/>
  <c r="JO76"/>
  <c r="JQ76"/>
  <c r="JR76"/>
  <c r="JS76"/>
  <c r="JS174" s="1"/>
  <c r="JT76"/>
  <c r="JT253" s="1"/>
  <c r="JU76"/>
  <c r="JV76"/>
  <c r="JX76"/>
  <c r="JY76"/>
  <c r="JZ76"/>
  <c r="JZ174" s="1"/>
  <c r="KA76"/>
  <c r="KA253" s="1"/>
  <c r="KB76"/>
  <c r="KC76"/>
  <c r="KE76"/>
  <c r="KF76"/>
  <c r="KG76"/>
  <c r="KG174" s="1"/>
  <c r="KH76"/>
  <c r="KH253" s="1"/>
  <c r="KI76"/>
  <c r="KJ76"/>
  <c r="KL76"/>
  <c r="KM76"/>
  <c r="KN76"/>
  <c r="KN174" s="1"/>
  <c r="KO76"/>
  <c r="KO253" s="1"/>
  <c r="KP76"/>
  <c r="KQ76"/>
  <c r="KS76"/>
  <c r="KT76"/>
  <c r="KU76"/>
  <c r="KU174" s="1"/>
  <c r="KV76"/>
  <c r="KV253" s="1"/>
  <c r="KW76"/>
  <c r="KX76"/>
  <c r="KZ76"/>
  <c r="LA76"/>
  <c r="LB76"/>
  <c r="LB174" s="1"/>
  <c r="LC76"/>
  <c r="LC253" s="1"/>
  <c r="LD76"/>
  <c r="LE76"/>
  <c r="LN76"/>
  <c r="LO76"/>
  <c r="LP76"/>
  <c r="LI174" s="1"/>
  <c r="LQ76"/>
  <c r="LJ253" s="1"/>
  <c r="LR76"/>
  <c r="LS76"/>
  <c r="MB76"/>
  <c r="MC76"/>
  <c r="MD76"/>
  <c r="LP174" s="1"/>
  <c r="ME76"/>
  <c r="LQ253" s="1"/>
  <c r="MF76"/>
  <c r="MG76"/>
  <c r="MI76"/>
  <c r="MJ76"/>
  <c r="MM76"/>
  <c r="MN76"/>
  <c r="MP76"/>
  <c r="MQ76"/>
  <c r="MS76"/>
  <c r="ME253" s="1"/>
  <c r="MT76"/>
  <c r="MU76"/>
  <c r="MW76"/>
  <c r="MX76"/>
  <c r="MY76"/>
  <c r="MK174" s="1"/>
  <c r="MZ76"/>
  <c r="ML253" s="1"/>
  <c r="NA76"/>
  <c r="NB76"/>
  <c r="ND76"/>
  <c r="NE76"/>
  <c r="NF76"/>
  <c r="MR174" s="1"/>
  <c r="NG76"/>
  <c r="MS253" s="1"/>
  <c r="NH76"/>
  <c r="NI76"/>
  <c r="NK76"/>
  <c r="NL76"/>
  <c r="NM76"/>
  <c r="MY174" s="1"/>
  <c r="NN76"/>
  <c r="MZ253" s="1"/>
  <c r="NO76"/>
  <c r="NP76"/>
  <c r="NR76"/>
  <c r="NS76"/>
  <c r="NT76"/>
  <c r="NF174" s="1"/>
  <c r="NU76"/>
  <c r="NG253" s="1"/>
  <c r="NV76"/>
  <c r="NW76"/>
  <c r="NY76"/>
  <c r="NZ76"/>
  <c r="OA76"/>
  <c r="NM174" s="1"/>
  <c r="OB76"/>
  <c r="NN253" s="1"/>
  <c r="OC76"/>
  <c r="OD76"/>
  <c r="OF76"/>
  <c r="OG76"/>
  <c r="OH76"/>
  <c r="NT174" s="1"/>
  <c r="OI76"/>
  <c r="NU253" s="1"/>
  <c r="OJ76"/>
  <c r="OK76"/>
  <c r="OM76"/>
  <c r="ON76"/>
  <c r="OO76"/>
  <c r="OA174" s="1"/>
  <c r="OP76"/>
  <c r="OB253" s="1"/>
  <c r="OQ76"/>
  <c r="OR76"/>
  <c r="OT76"/>
  <c r="OU76"/>
  <c r="OV76"/>
  <c r="OH174" s="1"/>
  <c r="OW76"/>
  <c r="OI253" s="1"/>
  <c r="OX76"/>
  <c r="OY76"/>
  <c r="PA76"/>
  <c r="PB76"/>
  <c r="PC76"/>
  <c r="OO174" s="1"/>
  <c r="PD76"/>
  <c r="OP253" s="1"/>
  <c r="PE76"/>
  <c r="PF76"/>
  <c r="PH76"/>
  <c r="PI76"/>
  <c r="PJ76"/>
  <c r="OV174" s="1"/>
  <c r="PK76"/>
  <c r="OW253" s="1"/>
  <c r="PL76"/>
  <c r="PM76"/>
  <c r="PO76"/>
  <c r="PP76"/>
  <c r="PQ76"/>
  <c r="PC174" s="1"/>
  <c r="PR76"/>
  <c r="PD253" s="1"/>
  <c r="PS76"/>
  <c r="PT76"/>
  <c r="PV76"/>
  <c r="PW76"/>
  <c r="PX76"/>
  <c r="PJ174" s="1"/>
  <c r="PY76"/>
  <c r="PK253" s="1"/>
  <c r="PZ76"/>
  <c r="QC76"/>
  <c r="QD76"/>
  <c r="QE76"/>
  <c r="PQ174" s="1"/>
  <c r="QF76"/>
  <c r="PR253" s="1"/>
  <c r="QG76"/>
  <c r="QJ76"/>
  <c r="QK76"/>
  <c r="QL76"/>
  <c r="PX174" s="1"/>
  <c r="QM76"/>
  <c r="PY253" s="1"/>
  <c r="QN76"/>
  <c r="QO76"/>
  <c r="QQ76"/>
  <c r="QR76"/>
  <c r="QS76"/>
  <c r="QE174" s="1"/>
  <c r="QT76"/>
  <c r="QF253" s="1"/>
  <c r="QU76"/>
  <c r="QV76"/>
  <c r="F175"/>
  <c r="G254"/>
  <c r="M175"/>
  <c r="N254"/>
  <c r="T175"/>
  <c r="U254"/>
  <c r="AA175"/>
  <c r="AB254"/>
  <c r="AH175"/>
  <c r="AI254"/>
  <c r="AM77"/>
  <c r="AN77"/>
  <c r="AO175"/>
  <c r="AP254"/>
  <c r="AQ77"/>
  <c r="AV175"/>
  <c r="AW254"/>
  <c r="BC175"/>
  <c r="BD254"/>
  <c r="BJ175"/>
  <c r="BK254"/>
  <c r="BQ175"/>
  <c r="BR254"/>
  <c r="BX175"/>
  <c r="BY254"/>
  <c r="CE175"/>
  <c r="CF254"/>
  <c r="CL175"/>
  <c r="CM254"/>
  <c r="CS175"/>
  <c r="CT254"/>
  <c r="CZ175"/>
  <c r="DA254"/>
  <c r="DG175"/>
  <c r="DH254"/>
  <c r="DL77"/>
  <c r="DM77"/>
  <c r="DN77"/>
  <c r="DN175" s="1"/>
  <c r="DO77"/>
  <c r="DO254" s="1"/>
  <c r="DP77"/>
  <c r="DS77"/>
  <c r="DT77"/>
  <c r="DU77"/>
  <c r="DU175" s="1"/>
  <c r="DV77"/>
  <c r="DV254" s="1"/>
  <c r="DW77"/>
  <c r="DZ77"/>
  <c r="EA77"/>
  <c r="EB77"/>
  <c r="EB175" s="1"/>
  <c r="EC77"/>
  <c r="EC254" s="1"/>
  <c r="ED77"/>
  <c r="EG77"/>
  <c r="EH77"/>
  <c r="EI77"/>
  <c r="EI175" s="1"/>
  <c r="EJ77"/>
  <c r="EJ254" s="1"/>
  <c r="EK77"/>
  <c r="EN77"/>
  <c r="EO77"/>
  <c r="EP77"/>
  <c r="EP175" s="1"/>
  <c r="EQ77"/>
  <c r="EQ254" s="1"/>
  <c r="ER77"/>
  <c r="EU77"/>
  <c r="EV77"/>
  <c r="EW77"/>
  <c r="EW175" s="1"/>
  <c r="EX77"/>
  <c r="EX254" s="1"/>
  <c r="EY77"/>
  <c r="FB77"/>
  <c r="FC77"/>
  <c r="FD77"/>
  <c r="FD175" s="1"/>
  <c r="FE77"/>
  <c r="FE254" s="1"/>
  <c r="FF77"/>
  <c r="FI77"/>
  <c r="FJ77"/>
  <c r="FK77"/>
  <c r="FK175" s="1"/>
  <c r="FL77"/>
  <c r="FL254" s="1"/>
  <c r="FM77"/>
  <c r="FP77"/>
  <c r="FQ77"/>
  <c r="FR77"/>
  <c r="FR175" s="1"/>
  <c r="FS77"/>
  <c r="FS254" s="1"/>
  <c r="FT77"/>
  <c r="FW77"/>
  <c r="FX77"/>
  <c r="FY77"/>
  <c r="FY175" s="1"/>
  <c r="FZ77"/>
  <c r="FZ254" s="1"/>
  <c r="GA77"/>
  <c r="GD77"/>
  <c r="GE77"/>
  <c r="GF77"/>
  <c r="GF175" s="1"/>
  <c r="GG77"/>
  <c r="GG254" s="1"/>
  <c r="GH77"/>
  <c r="GK77"/>
  <c r="GL77"/>
  <c r="GM77"/>
  <c r="GM175" s="1"/>
  <c r="GN77"/>
  <c r="GN254" s="1"/>
  <c r="GO77"/>
  <c r="GR77"/>
  <c r="GS77"/>
  <c r="GT77"/>
  <c r="GT175" s="1"/>
  <c r="GU77"/>
  <c r="GU254" s="1"/>
  <c r="GV77"/>
  <c r="GW77"/>
  <c r="GY77"/>
  <c r="GZ77"/>
  <c r="HA77"/>
  <c r="HA175" s="1"/>
  <c r="HB77"/>
  <c r="HB254" s="1"/>
  <c r="HC77"/>
  <c r="HF77"/>
  <c r="HG77"/>
  <c r="HH77"/>
  <c r="HH175" s="1"/>
  <c r="HI77"/>
  <c r="HI254" s="1"/>
  <c r="HJ77"/>
  <c r="HK77"/>
  <c r="HM77"/>
  <c r="HN77"/>
  <c r="HO77"/>
  <c r="HO175" s="1"/>
  <c r="HP77"/>
  <c r="HP254" s="1"/>
  <c r="HQ77"/>
  <c r="HT77"/>
  <c r="HU77"/>
  <c r="HV77"/>
  <c r="HV175" s="1"/>
  <c r="HW77"/>
  <c r="HW254" s="1"/>
  <c r="HX77"/>
  <c r="HY77"/>
  <c r="IA77"/>
  <c r="IB77"/>
  <c r="IC77"/>
  <c r="IC175" s="1"/>
  <c r="ID77"/>
  <c r="ID254" s="1"/>
  <c r="IE77"/>
  <c r="IH77"/>
  <c r="II77"/>
  <c r="IJ77"/>
  <c r="IJ175" s="1"/>
  <c r="IK77"/>
  <c r="IK254" s="1"/>
  <c r="IL77"/>
  <c r="IM77"/>
  <c r="IO77"/>
  <c r="IP77"/>
  <c r="IQ77"/>
  <c r="IQ175" s="1"/>
  <c r="IR77"/>
  <c r="IR254" s="1"/>
  <c r="IS77"/>
  <c r="IV77"/>
  <c r="IW77"/>
  <c r="IX77"/>
  <c r="IX175" s="1"/>
  <c r="IY77"/>
  <c r="IY254" s="1"/>
  <c r="IZ77"/>
  <c r="JC77"/>
  <c r="JD77"/>
  <c r="JG77"/>
  <c r="JJ77"/>
  <c r="JK77"/>
  <c r="JL77"/>
  <c r="JL175" s="1"/>
  <c r="JM77"/>
  <c r="JM254" s="1"/>
  <c r="JN77"/>
  <c r="JQ77"/>
  <c r="JR77"/>
  <c r="JS77"/>
  <c r="JS175" s="1"/>
  <c r="JT77"/>
  <c r="JT254" s="1"/>
  <c r="JU77"/>
  <c r="JX77"/>
  <c r="JY77"/>
  <c r="JZ77"/>
  <c r="JZ175" s="1"/>
  <c r="KA77"/>
  <c r="KA254" s="1"/>
  <c r="KB77"/>
  <c r="KC77"/>
  <c r="KE77"/>
  <c r="KF77"/>
  <c r="KG77"/>
  <c r="KG175" s="1"/>
  <c r="KH77"/>
  <c r="KH254" s="1"/>
  <c r="KI77"/>
  <c r="KJ77"/>
  <c r="KL77"/>
  <c r="KM77"/>
  <c r="KN77"/>
  <c r="KN175" s="1"/>
  <c r="KO77"/>
  <c r="KO254" s="1"/>
  <c r="KP77"/>
  <c r="KQ77"/>
  <c r="KS77"/>
  <c r="KT77"/>
  <c r="KU77"/>
  <c r="KU175" s="1"/>
  <c r="KV77"/>
  <c r="KV254" s="1"/>
  <c r="KW77"/>
  <c r="KZ77"/>
  <c r="LA77"/>
  <c r="LB77"/>
  <c r="LB175" s="1"/>
  <c r="LC77"/>
  <c r="LC254" s="1"/>
  <c r="LD77"/>
  <c r="LE77"/>
  <c r="LN77"/>
  <c r="LO77"/>
  <c r="LP77"/>
  <c r="LI175" s="1"/>
  <c r="LQ77"/>
  <c r="LJ254" s="1"/>
  <c r="LR77"/>
  <c r="MB77"/>
  <c r="MC77"/>
  <c r="MD77"/>
  <c r="LP175" s="1"/>
  <c r="ME77"/>
  <c r="LQ254" s="1"/>
  <c r="MF77"/>
  <c r="MG77"/>
  <c r="MI77"/>
  <c r="MJ77"/>
  <c r="MM77"/>
  <c r="MP77"/>
  <c r="MQ77"/>
  <c r="MS77"/>
  <c r="ME254" s="1"/>
  <c r="MT77"/>
  <c r="MW77"/>
  <c r="MX77"/>
  <c r="MY77"/>
  <c r="MK175" s="1"/>
  <c r="MZ77"/>
  <c r="ML254" s="1"/>
  <c r="NA77"/>
  <c r="NB77"/>
  <c r="ND77"/>
  <c r="NE77"/>
  <c r="NF77"/>
  <c r="MR175" s="1"/>
  <c r="NG77"/>
  <c r="MS254" s="1"/>
  <c r="NH77"/>
  <c r="NK77"/>
  <c r="NL77"/>
  <c r="NM77"/>
  <c r="MY175" s="1"/>
  <c r="NN77"/>
  <c r="MZ254" s="1"/>
  <c r="NO77"/>
  <c r="NP77"/>
  <c r="NR77"/>
  <c r="NS77"/>
  <c r="NT77"/>
  <c r="NF175" s="1"/>
  <c r="NU77"/>
  <c r="NG254" s="1"/>
  <c r="NV77"/>
  <c r="NY77"/>
  <c r="NZ77"/>
  <c r="OA77"/>
  <c r="NM175" s="1"/>
  <c r="OB77"/>
  <c r="NN254" s="1"/>
  <c r="OC77"/>
  <c r="OD77"/>
  <c r="OF77"/>
  <c r="OG77"/>
  <c r="OH77"/>
  <c r="NT175" s="1"/>
  <c r="OI77"/>
  <c r="NU254" s="1"/>
  <c r="OJ77"/>
  <c r="OM77"/>
  <c r="ON77"/>
  <c r="OO77"/>
  <c r="OA175" s="1"/>
  <c r="OP77"/>
  <c r="OB254" s="1"/>
  <c r="OQ77"/>
  <c r="OT77"/>
  <c r="OU77"/>
  <c r="OV77"/>
  <c r="OH175" s="1"/>
  <c r="OW77"/>
  <c r="OI254" s="1"/>
  <c r="OX77"/>
  <c r="OY77"/>
  <c r="PA77"/>
  <c r="PB77"/>
  <c r="PC77"/>
  <c r="OO175" s="1"/>
  <c r="PD77"/>
  <c r="OP254" s="1"/>
  <c r="PE77"/>
  <c r="PF77"/>
  <c r="PH77"/>
  <c r="PI77"/>
  <c r="PJ77"/>
  <c r="OV175" s="1"/>
  <c r="PK77"/>
  <c r="OW254" s="1"/>
  <c r="PL77"/>
  <c r="PO77"/>
  <c r="PP77"/>
  <c r="PQ77"/>
  <c r="PC175" s="1"/>
  <c r="PR77"/>
  <c r="PD254" s="1"/>
  <c r="PS77"/>
  <c r="PT77"/>
  <c r="PV77"/>
  <c r="PW77"/>
  <c r="PX77"/>
  <c r="PJ175" s="1"/>
  <c r="PY77"/>
  <c r="PK254" s="1"/>
  <c r="PZ77"/>
  <c r="QA77"/>
  <c r="QC77"/>
  <c r="QD77"/>
  <c r="QE77"/>
  <c r="PQ175" s="1"/>
  <c r="QF77"/>
  <c r="PR254" s="1"/>
  <c r="QG77"/>
  <c r="QH77"/>
  <c r="QJ77"/>
  <c r="QK77"/>
  <c r="QL77"/>
  <c r="PX175" s="1"/>
  <c r="QM77"/>
  <c r="PY254" s="1"/>
  <c r="QN77"/>
  <c r="QO77"/>
  <c r="QQ77"/>
  <c r="QR77"/>
  <c r="QS77"/>
  <c r="QE175" s="1"/>
  <c r="QT77"/>
  <c r="QF254" s="1"/>
  <c r="QU77"/>
  <c r="QV77"/>
  <c r="F176"/>
  <c r="G255"/>
  <c r="M176"/>
  <c r="N255"/>
  <c r="T176"/>
  <c r="U255"/>
  <c r="AA176"/>
  <c r="AB255"/>
  <c r="AH176"/>
  <c r="AI255"/>
  <c r="AM78"/>
  <c r="AN78"/>
  <c r="AO176"/>
  <c r="AP255"/>
  <c r="AQ78"/>
  <c r="AV176"/>
  <c r="AW255"/>
  <c r="BC176"/>
  <c r="BD255"/>
  <c r="BJ176"/>
  <c r="BK255"/>
  <c r="BQ176"/>
  <c r="BR255"/>
  <c r="BX176"/>
  <c r="BY255"/>
  <c r="CE176"/>
  <c r="CF255"/>
  <c r="CL176"/>
  <c r="CM255"/>
  <c r="CS176"/>
  <c r="CT255"/>
  <c r="CZ176"/>
  <c r="DA255"/>
  <c r="DG176"/>
  <c r="DH255"/>
  <c r="DL78"/>
  <c r="DM78"/>
  <c r="DN78"/>
  <c r="DN176" s="1"/>
  <c r="DO78"/>
  <c r="DO255" s="1"/>
  <c r="DP78"/>
  <c r="DS78"/>
  <c r="DT78"/>
  <c r="DU78"/>
  <c r="DU176" s="1"/>
  <c r="DV78"/>
  <c r="DV255" s="1"/>
  <c r="DW78"/>
  <c r="DZ78"/>
  <c r="EA78"/>
  <c r="EB78"/>
  <c r="EB176" s="1"/>
  <c r="EC78"/>
  <c r="EC255" s="1"/>
  <c r="ED78"/>
  <c r="EG78"/>
  <c r="EH78"/>
  <c r="EI78"/>
  <c r="EI176" s="1"/>
  <c r="EJ78"/>
  <c r="EJ255" s="1"/>
  <c r="EK78"/>
  <c r="EN78"/>
  <c r="EO78"/>
  <c r="EP78"/>
  <c r="EP176" s="1"/>
  <c r="EQ78"/>
  <c r="EQ255" s="1"/>
  <c r="ER78"/>
  <c r="EU78"/>
  <c r="EV78"/>
  <c r="EW78"/>
  <c r="EW176" s="1"/>
  <c r="EX78"/>
  <c r="EX255" s="1"/>
  <c r="EY78"/>
  <c r="FB78"/>
  <c r="FC78"/>
  <c r="FD78"/>
  <c r="FD176" s="1"/>
  <c r="FE78"/>
  <c r="FE255" s="1"/>
  <c r="FF78"/>
  <c r="FI78"/>
  <c r="FJ78"/>
  <c r="FK78"/>
  <c r="FK176" s="1"/>
  <c r="FL78"/>
  <c r="FL255" s="1"/>
  <c r="FM78"/>
  <c r="FP78"/>
  <c r="FQ78"/>
  <c r="FR78"/>
  <c r="FR176" s="1"/>
  <c r="FS78"/>
  <c r="FS255" s="1"/>
  <c r="FT78"/>
  <c r="FW78"/>
  <c r="FX78"/>
  <c r="FY78"/>
  <c r="FY176" s="1"/>
  <c r="FZ78"/>
  <c r="FZ255" s="1"/>
  <c r="GA78"/>
  <c r="GD78"/>
  <c r="GE78"/>
  <c r="GF78"/>
  <c r="GF176" s="1"/>
  <c r="GG78"/>
  <c r="GG255" s="1"/>
  <c r="GH78"/>
  <c r="GK78"/>
  <c r="GL78"/>
  <c r="GM78"/>
  <c r="GM176" s="1"/>
  <c r="GN78"/>
  <c r="GN255" s="1"/>
  <c r="GO78"/>
  <c r="GR78"/>
  <c r="GS78"/>
  <c r="GT78"/>
  <c r="GT176" s="1"/>
  <c r="GU78"/>
  <c r="GU255" s="1"/>
  <c r="GV78"/>
  <c r="GY78"/>
  <c r="GZ78"/>
  <c r="HA78"/>
  <c r="HA176" s="1"/>
  <c r="HB78"/>
  <c r="HB255" s="1"/>
  <c r="HC78"/>
  <c r="HF78"/>
  <c r="HG78"/>
  <c r="HH78"/>
  <c r="HH176" s="1"/>
  <c r="HI78"/>
  <c r="HI255" s="1"/>
  <c r="HJ78"/>
  <c r="HM78"/>
  <c r="HN78"/>
  <c r="HO78"/>
  <c r="HO176" s="1"/>
  <c r="HP78"/>
  <c r="HP255" s="1"/>
  <c r="HQ78"/>
  <c r="HT78"/>
  <c r="HU78"/>
  <c r="HV78"/>
  <c r="HV176" s="1"/>
  <c r="HW78"/>
  <c r="HW255" s="1"/>
  <c r="HX78"/>
  <c r="HY78"/>
  <c r="IA78"/>
  <c r="IB78"/>
  <c r="IC78"/>
  <c r="IC176" s="1"/>
  <c r="ID78"/>
  <c r="ID255" s="1"/>
  <c r="IE78"/>
  <c r="IH78"/>
  <c r="II78"/>
  <c r="IJ78"/>
  <c r="IJ176" s="1"/>
  <c r="IK78"/>
  <c r="IK255" s="1"/>
  <c r="IL78"/>
  <c r="IM78"/>
  <c r="IO78"/>
  <c r="IP78"/>
  <c r="IQ78"/>
  <c r="IQ176" s="1"/>
  <c r="IR78"/>
  <c r="IR255" s="1"/>
  <c r="IS78"/>
  <c r="IV78"/>
  <c r="IW78"/>
  <c r="IX78"/>
  <c r="IX176" s="1"/>
  <c r="IY78"/>
  <c r="IY255" s="1"/>
  <c r="IZ78"/>
  <c r="JC78"/>
  <c r="JD78"/>
  <c r="JG78"/>
  <c r="JJ78"/>
  <c r="JK78"/>
  <c r="JL78"/>
  <c r="JL176" s="1"/>
  <c r="JM78"/>
  <c r="JM255" s="1"/>
  <c r="JN78"/>
  <c r="JQ78"/>
  <c r="JR78"/>
  <c r="JS78"/>
  <c r="JS176" s="1"/>
  <c r="JT78"/>
  <c r="JT255" s="1"/>
  <c r="JU78"/>
  <c r="JX78"/>
  <c r="JY78"/>
  <c r="JZ78"/>
  <c r="JZ176" s="1"/>
  <c r="KA78"/>
  <c r="KA255" s="1"/>
  <c r="KB78"/>
  <c r="KC78"/>
  <c r="KE78"/>
  <c r="KF78"/>
  <c r="KG78"/>
  <c r="KG176" s="1"/>
  <c r="KH78"/>
  <c r="KH255" s="1"/>
  <c r="KI78"/>
  <c r="KJ78"/>
  <c r="KL78"/>
  <c r="KM78"/>
  <c r="KN78"/>
  <c r="KN176" s="1"/>
  <c r="KO78"/>
  <c r="KO255" s="1"/>
  <c r="KP78"/>
  <c r="KS78"/>
  <c r="KT78"/>
  <c r="KU78"/>
  <c r="KU176" s="1"/>
  <c r="KV78"/>
  <c r="KV255" s="1"/>
  <c r="KW78"/>
  <c r="KZ78"/>
  <c r="LA78"/>
  <c r="LB78"/>
  <c r="LB176" s="1"/>
  <c r="LC78"/>
  <c r="LC255" s="1"/>
  <c r="LD78"/>
  <c r="LN78"/>
  <c r="LO78"/>
  <c r="LP78"/>
  <c r="LI176" s="1"/>
  <c r="LQ78"/>
  <c r="LJ255" s="1"/>
  <c r="LR78"/>
  <c r="MB78"/>
  <c r="MC78"/>
  <c r="MD78"/>
  <c r="LP176" s="1"/>
  <c r="ME78"/>
  <c r="LQ255" s="1"/>
  <c r="MF78"/>
  <c r="MG78"/>
  <c r="MI78"/>
  <c r="MJ78"/>
  <c r="MM78"/>
  <c r="MP78"/>
  <c r="MQ78"/>
  <c r="MS78"/>
  <c r="ME255" s="1"/>
  <c r="MT78"/>
  <c r="MW78"/>
  <c r="MX78"/>
  <c r="MY78"/>
  <c r="MK176" s="1"/>
  <c r="MZ78"/>
  <c r="ML255" s="1"/>
  <c r="NA78"/>
  <c r="NB78"/>
  <c r="ND78"/>
  <c r="NE78"/>
  <c r="NF78"/>
  <c r="MR176" s="1"/>
  <c r="NG78"/>
  <c r="MS255" s="1"/>
  <c r="NH78"/>
  <c r="NK78"/>
  <c r="NL78"/>
  <c r="NM78"/>
  <c r="MY176" s="1"/>
  <c r="NN78"/>
  <c r="MZ255" s="1"/>
  <c r="NO78"/>
  <c r="NP78"/>
  <c r="NR78"/>
  <c r="NS78"/>
  <c r="NT78"/>
  <c r="NF176" s="1"/>
  <c r="NU78"/>
  <c r="NG255" s="1"/>
  <c r="NV78"/>
  <c r="NY78"/>
  <c r="NZ78"/>
  <c r="OA78"/>
  <c r="NM176" s="1"/>
  <c r="OB78"/>
  <c r="NN255" s="1"/>
  <c r="OC78"/>
  <c r="OD78"/>
  <c r="OF78"/>
  <c r="OG78"/>
  <c r="OH78"/>
  <c r="NT176" s="1"/>
  <c r="OI78"/>
  <c r="NU255" s="1"/>
  <c r="OJ78"/>
  <c r="OM78"/>
  <c r="ON78"/>
  <c r="OO78"/>
  <c r="OA176" s="1"/>
  <c r="OP78"/>
  <c r="OB255" s="1"/>
  <c r="OQ78"/>
  <c r="OT78"/>
  <c r="OU78"/>
  <c r="OV78"/>
  <c r="OH176" s="1"/>
  <c r="OW78"/>
  <c r="OI255" s="1"/>
  <c r="OX78"/>
  <c r="PA78"/>
  <c r="PB78"/>
  <c r="PC78"/>
  <c r="OO176" s="1"/>
  <c r="PD78"/>
  <c r="OP255" s="1"/>
  <c r="PE78"/>
  <c r="PF78"/>
  <c r="PH78"/>
  <c r="PI78"/>
  <c r="PJ78"/>
  <c r="OV176" s="1"/>
  <c r="PK78"/>
  <c r="OW255" s="1"/>
  <c r="PL78"/>
  <c r="PO78"/>
  <c r="PP78"/>
  <c r="PQ78"/>
  <c r="PC176" s="1"/>
  <c r="PR78"/>
  <c r="PD255" s="1"/>
  <c r="PS78"/>
  <c r="PT78"/>
  <c r="PV78"/>
  <c r="PW78"/>
  <c r="PX78"/>
  <c r="PJ176" s="1"/>
  <c r="PY78"/>
  <c r="PK255" s="1"/>
  <c r="PZ78"/>
  <c r="QC78"/>
  <c r="QD78"/>
  <c r="QE78"/>
  <c r="PQ176" s="1"/>
  <c r="QF78"/>
  <c r="PR255" s="1"/>
  <c r="QG78"/>
  <c r="QJ78"/>
  <c r="QK78"/>
  <c r="QL78"/>
  <c r="PX176" s="1"/>
  <c r="QM78"/>
  <c r="PY255" s="1"/>
  <c r="QN78"/>
  <c r="QO78"/>
  <c r="QQ78"/>
  <c r="QR78"/>
  <c r="QS78"/>
  <c r="QE176" s="1"/>
  <c r="QT78"/>
  <c r="QF255" s="1"/>
  <c r="QU78"/>
  <c r="QV78"/>
  <c r="F177"/>
  <c r="G256"/>
  <c r="M177"/>
  <c r="N256"/>
  <c r="T177"/>
  <c r="U256"/>
  <c r="AA177"/>
  <c r="AB256"/>
  <c r="AH177"/>
  <c r="AI256"/>
  <c r="AM79"/>
  <c r="AN79"/>
  <c r="AO177"/>
  <c r="AP256"/>
  <c r="AQ79"/>
  <c r="AV177"/>
  <c r="AW256"/>
  <c r="P50" i="4"/>
  <c r="BC177" i="2"/>
  <c r="BD256"/>
  <c r="BJ177"/>
  <c r="BK256"/>
  <c r="BR256"/>
  <c r="BX177"/>
  <c r="BY256"/>
  <c r="T50" i="4"/>
  <c r="CE177" i="2"/>
  <c r="CF256"/>
  <c r="CL177"/>
  <c r="CM256"/>
  <c r="CS177"/>
  <c r="CT256"/>
  <c r="CZ177"/>
  <c r="DA256"/>
  <c r="DG177"/>
  <c r="DH256"/>
  <c r="DL79"/>
  <c r="DM79"/>
  <c r="DN79"/>
  <c r="DN177" s="1"/>
  <c r="DO79"/>
  <c r="DO256" s="1"/>
  <c r="DP79"/>
  <c r="DS79"/>
  <c r="DT79"/>
  <c r="DU79"/>
  <c r="DU177" s="1"/>
  <c r="DV79"/>
  <c r="DV256" s="1"/>
  <c r="DW79"/>
  <c r="DZ79"/>
  <c r="EA79"/>
  <c r="EB79"/>
  <c r="EB177" s="1"/>
  <c r="EC79"/>
  <c r="EC256" s="1"/>
  <c r="ED79"/>
  <c r="EG79"/>
  <c r="EH79"/>
  <c r="EI79"/>
  <c r="EI177" s="1"/>
  <c r="EJ79"/>
  <c r="EJ256" s="1"/>
  <c r="EK79"/>
  <c r="EN79"/>
  <c r="EO79"/>
  <c r="EP79"/>
  <c r="EP177" s="1"/>
  <c r="EQ79"/>
  <c r="EQ256" s="1"/>
  <c r="ER79"/>
  <c r="EU79"/>
  <c r="EV79"/>
  <c r="EW79"/>
  <c r="EW177" s="1"/>
  <c r="EX79"/>
  <c r="EX256" s="1"/>
  <c r="EY79"/>
  <c r="FB79"/>
  <c r="FC79"/>
  <c r="FD79"/>
  <c r="FD177" s="1"/>
  <c r="FE79"/>
  <c r="FE256" s="1"/>
  <c r="FF79"/>
  <c r="FG79"/>
  <c r="FI79"/>
  <c r="FJ79"/>
  <c r="FK79"/>
  <c r="FK177" s="1"/>
  <c r="FL79"/>
  <c r="FL256" s="1"/>
  <c r="FM79"/>
  <c r="FN79"/>
  <c r="FP79"/>
  <c r="FQ79"/>
  <c r="FR79"/>
  <c r="FR177" s="1"/>
  <c r="FS79"/>
  <c r="FS256" s="1"/>
  <c r="FT79"/>
  <c r="FU79"/>
  <c r="FW79"/>
  <c r="FX79"/>
  <c r="FY79"/>
  <c r="FY177" s="1"/>
  <c r="FZ79"/>
  <c r="FZ256" s="1"/>
  <c r="GA79"/>
  <c r="GB79"/>
  <c r="GD79"/>
  <c r="GE79"/>
  <c r="GF79"/>
  <c r="GF177" s="1"/>
  <c r="GG79"/>
  <c r="GG256" s="1"/>
  <c r="GH79"/>
  <c r="GI79"/>
  <c r="GK79"/>
  <c r="GL79"/>
  <c r="GM79"/>
  <c r="GM177" s="1"/>
  <c r="GN79"/>
  <c r="GN256" s="1"/>
  <c r="GO79"/>
  <c r="GP79"/>
  <c r="GR79"/>
  <c r="GS79"/>
  <c r="GT79"/>
  <c r="GT177" s="1"/>
  <c r="GU79"/>
  <c r="GU256" s="1"/>
  <c r="GV79"/>
  <c r="GW79"/>
  <c r="GY79"/>
  <c r="GZ79"/>
  <c r="HA79"/>
  <c r="HA177" s="1"/>
  <c r="HB79"/>
  <c r="HB256" s="1"/>
  <c r="HC79"/>
  <c r="HD79"/>
  <c r="HF79"/>
  <c r="HG79"/>
  <c r="HH79"/>
  <c r="HH177" s="1"/>
  <c r="HI79"/>
  <c r="HI256" s="1"/>
  <c r="HJ79"/>
  <c r="HK79"/>
  <c r="HM79"/>
  <c r="HN79"/>
  <c r="HO79"/>
  <c r="HO177" s="1"/>
  <c r="HP79"/>
  <c r="HP256" s="1"/>
  <c r="HQ79"/>
  <c r="HR79"/>
  <c r="HT79"/>
  <c r="HU79"/>
  <c r="HV79"/>
  <c r="HV177" s="1"/>
  <c r="HW79"/>
  <c r="HW256" s="1"/>
  <c r="HX79"/>
  <c r="HY79"/>
  <c r="IA79"/>
  <c r="IB79"/>
  <c r="IC79"/>
  <c r="IC177" s="1"/>
  <c r="ID79"/>
  <c r="ID256" s="1"/>
  <c r="IE79"/>
  <c r="IF79"/>
  <c r="IH79"/>
  <c r="II79"/>
  <c r="IJ79"/>
  <c r="IJ177" s="1"/>
  <c r="IK79"/>
  <c r="IK256" s="1"/>
  <c r="IL79"/>
  <c r="IM79"/>
  <c r="IO79"/>
  <c r="IP79"/>
  <c r="IQ79"/>
  <c r="IQ177" s="1"/>
  <c r="IR79"/>
  <c r="IR256" s="1"/>
  <c r="IS79"/>
  <c r="IT79"/>
  <c r="IV79"/>
  <c r="IW79"/>
  <c r="IX79"/>
  <c r="IX177" s="1"/>
  <c r="IY79"/>
  <c r="IY256" s="1"/>
  <c r="IZ79"/>
  <c r="JA79"/>
  <c r="JC79"/>
  <c r="JD79"/>
  <c r="JG79"/>
  <c r="JH79"/>
  <c r="JJ79"/>
  <c r="JK79"/>
  <c r="JL79"/>
  <c r="JL177" s="1"/>
  <c r="JM79"/>
  <c r="JM256" s="1"/>
  <c r="JN79"/>
  <c r="JO79"/>
  <c r="JQ79"/>
  <c r="JR79"/>
  <c r="JS79"/>
  <c r="JS177" s="1"/>
  <c r="JT79"/>
  <c r="JT256" s="1"/>
  <c r="JU79"/>
  <c r="JV79"/>
  <c r="JX79"/>
  <c r="JY79"/>
  <c r="JZ79"/>
  <c r="JZ177" s="1"/>
  <c r="KA79"/>
  <c r="KA256" s="1"/>
  <c r="KB79"/>
  <c r="KC79"/>
  <c r="KE79"/>
  <c r="KF79"/>
  <c r="KG79"/>
  <c r="KG177" s="1"/>
  <c r="KH79"/>
  <c r="KH256" s="1"/>
  <c r="KI79"/>
  <c r="KJ79"/>
  <c r="KL79"/>
  <c r="KM79"/>
  <c r="KN79"/>
  <c r="KN177" s="1"/>
  <c r="KO79"/>
  <c r="KO256" s="1"/>
  <c r="KP79"/>
  <c r="KQ79"/>
  <c r="KS79"/>
  <c r="KT79"/>
  <c r="KU79"/>
  <c r="KU177" s="1"/>
  <c r="KV79"/>
  <c r="KV256" s="1"/>
  <c r="KW79"/>
  <c r="KX79"/>
  <c r="KZ79"/>
  <c r="LA79"/>
  <c r="LB79"/>
  <c r="LB177" s="1"/>
  <c r="LC79"/>
  <c r="LC256" s="1"/>
  <c r="LD79"/>
  <c r="LE79"/>
  <c r="LN79"/>
  <c r="LO79"/>
  <c r="LP79"/>
  <c r="LI177" s="1"/>
  <c r="LQ79"/>
  <c r="LJ256" s="1"/>
  <c r="LR79"/>
  <c r="LS79"/>
  <c r="MB79"/>
  <c r="MC79"/>
  <c r="MD79"/>
  <c r="LP177" s="1"/>
  <c r="ME79"/>
  <c r="LQ256" s="1"/>
  <c r="MF79"/>
  <c r="MG79"/>
  <c r="MI79"/>
  <c r="MJ79"/>
  <c r="MM79"/>
  <c r="MN79"/>
  <c r="MP79"/>
  <c r="MQ79"/>
  <c r="MS79"/>
  <c r="ME256" s="1"/>
  <c r="MT79"/>
  <c r="MU79"/>
  <c r="MW79"/>
  <c r="MX79"/>
  <c r="MY79"/>
  <c r="MK177" s="1"/>
  <c r="MZ79"/>
  <c r="ML256" s="1"/>
  <c r="NA79"/>
  <c r="NB79"/>
  <c r="ND79"/>
  <c r="NE79"/>
  <c r="NF79"/>
  <c r="MR177" s="1"/>
  <c r="NG79"/>
  <c r="MS256" s="1"/>
  <c r="NH79"/>
  <c r="NI79"/>
  <c r="NK79"/>
  <c r="NL79"/>
  <c r="NM79"/>
  <c r="MY177" s="1"/>
  <c r="NN79"/>
  <c r="MZ256" s="1"/>
  <c r="NO79"/>
  <c r="NP79"/>
  <c r="NR79"/>
  <c r="NS79"/>
  <c r="NT79"/>
  <c r="NF177" s="1"/>
  <c r="NU79"/>
  <c r="NG256" s="1"/>
  <c r="NV79"/>
  <c r="NW79"/>
  <c r="NY79"/>
  <c r="NZ79"/>
  <c r="OA79"/>
  <c r="NM177" s="1"/>
  <c r="OB79"/>
  <c r="NN256" s="1"/>
  <c r="OC79"/>
  <c r="OD79"/>
  <c r="OF79"/>
  <c r="OG79"/>
  <c r="OH79"/>
  <c r="NT177" s="1"/>
  <c r="OI79"/>
  <c r="NU256" s="1"/>
  <c r="OJ79"/>
  <c r="OK79"/>
  <c r="OM79"/>
  <c r="ON79"/>
  <c r="OO79"/>
  <c r="OA177" s="1"/>
  <c r="OP79"/>
  <c r="OB256" s="1"/>
  <c r="OQ79"/>
  <c r="OR79"/>
  <c r="OT79"/>
  <c r="OU79"/>
  <c r="OV79"/>
  <c r="OH177" s="1"/>
  <c r="OW79"/>
  <c r="OI256" s="1"/>
  <c r="OX79"/>
  <c r="OY79"/>
  <c r="PA79"/>
  <c r="PB79"/>
  <c r="PC79"/>
  <c r="OO177" s="1"/>
  <c r="PD79"/>
  <c r="OP256" s="1"/>
  <c r="PE79"/>
  <c r="PF79"/>
  <c r="PH79"/>
  <c r="PI79"/>
  <c r="PJ79"/>
  <c r="OV177" s="1"/>
  <c r="PK79"/>
  <c r="OW256" s="1"/>
  <c r="PL79"/>
  <c r="PM79"/>
  <c r="PO79"/>
  <c r="PP79"/>
  <c r="PQ79"/>
  <c r="PC177" s="1"/>
  <c r="PR79"/>
  <c r="PD256" s="1"/>
  <c r="PS79"/>
  <c r="PT79"/>
  <c r="PV79"/>
  <c r="PW79"/>
  <c r="PX79"/>
  <c r="PJ177" s="1"/>
  <c r="PY79"/>
  <c r="PK256" s="1"/>
  <c r="PZ79"/>
  <c r="QA79"/>
  <c r="QC79"/>
  <c r="QD79"/>
  <c r="QE79"/>
  <c r="PQ177" s="1"/>
  <c r="QF79"/>
  <c r="PR256" s="1"/>
  <c r="QG79"/>
  <c r="QH79"/>
  <c r="QJ79"/>
  <c r="QK79"/>
  <c r="QL79"/>
  <c r="PX177" s="1"/>
  <c r="QM79"/>
  <c r="PY256" s="1"/>
  <c r="QN79"/>
  <c r="QO79"/>
  <c r="QQ79"/>
  <c r="QR79"/>
  <c r="QS79"/>
  <c r="QE177" s="1"/>
  <c r="QT79"/>
  <c r="QF256" s="1"/>
  <c r="QU79"/>
  <c r="QV79"/>
  <c r="F178"/>
  <c r="G257"/>
  <c r="M178"/>
  <c r="N257"/>
  <c r="T178"/>
  <c r="U257"/>
  <c r="AA178"/>
  <c r="AB257"/>
  <c r="AH178"/>
  <c r="AI257"/>
  <c r="AM80"/>
  <c r="AN80"/>
  <c r="AO178"/>
  <c r="AP257"/>
  <c r="AQ80"/>
  <c r="AV178"/>
  <c r="AW257"/>
  <c r="BC178"/>
  <c r="BD257"/>
  <c r="BJ178"/>
  <c r="BK257"/>
  <c r="BQ178"/>
  <c r="BR257"/>
  <c r="BX178"/>
  <c r="BY257"/>
  <c r="T19" i="4"/>
  <c r="CE178" i="2"/>
  <c r="CF257"/>
  <c r="CL178"/>
  <c r="CM257"/>
  <c r="CS178"/>
  <c r="CT257"/>
  <c r="CZ178"/>
  <c r="DA257"/>
  <c r="DG178"/>
  <c r="DH257"/>
  <c r="DL80"/>
  <c r="DM80"/>
  <c r="DN80"/>
  <c r="DN178" s="1"/>
  <c r="DO80"/>
  <c r="DO257" s="1"/>
  <c r="DP80"/>
  <c r="DS80"/>
  <c r="DT80"/>
  <c r="DU80"/>
  <c r="DU178" s="1"/>
  <c r="DV80"/>
  <c r="DV257" s="1"/>
  <c r="DW80"/>
  <c r="DZ80"/>
  <c r="EA80"/>
  <c r="EB80"/>
  <c r="EB178" s="1"/>
  <c r="EC80"/>
  <c r="EC257" s="1"/>
  <c r="ED80"/>
  <c r="EG80"/>
  <c r="EH80"/>
  <c r="EI80"/>
  <c r="EI178" s="1"/>
  <c r="EJ80"/>
  <c r="EJ257" s="1"/>
  <c r="EK80"/>
  <c r="EN80"/>
  <c r="EO80"/>
  <c r="EP80"/>
  <c r="EP178" s="1"/>
  <c r="EQ80"/>
  <c r="EQ257" s="1"/>
  <c r="ER80"/>
  <c r="EU80"/>
  <c r="EV80"/>
  <c r="EW80"/>
  <c r="EW178" s="1"/>
  <c r="EX80"/>
  <c r="EX257" s="1"/>
  <c r="EY80"/>
  <c r="FB80"/>
  <c r="FC80"/>
  <c r="FD80"/>
  <c r="FD178" s="1"/>
  <c r="FE80"/>
  <c r="FE257" s="1"/>
  <c r="FF80"/>
  <c r="FI80"/>
  <c r="FJ80"/>
  <c r="FK80"/>
  <c r="FK178" s="1"/>
  <c r="FL80"/>
  <c r="FL257" s="1"/>
  <c r="FM80"/>
  <c r="FN80"/>
  <c r="FP80"/>
  <c r="FQ80"/>
  <c r="FR80"/>
  <c r="FR178" s="1"/>
  <c r="FS80"/>
  <c r="FS257" s="1"/>
  <c r="FT80"/>
  <c r="FU80"/>
  <c r="FW80"/>
  <c r="FX80"/>
  <c r="FY80"/>
  <c r="FY178" s="1"/>
  <c r="FZ80"/>
  <c r="FZ257" s="1"/>
  <c r="GA80"/>
  <c r="GD80"/>
  <c r="GE80"/>
  <c r="GF80"/>
  <c r="GF178" s="1"/>
  <c r="GG80"/>
  <c r="GG257" s="1"/>
  <c r="GH80"/>
  <c r="GK80"/>
  <c r="GL80"/>
  <c r="GM80"/>
  <c r="GM178" s="1"/>
  <c r="GN80"/>
  <c r="GN257" s="1"/>
  <c r="GO80"/>
  <c r="GR80"/>
  <c r="GS80"/>
  <c r="GT80"/>
  <c r="GT178" s="1"/>
  <c r="GU80"/>
  <c r="GU257" s="1"/>
  <c r="GV80"/>
  <c r="GY80"/>
  <c r="GZ80"/>
  <c r="HA80"/>
  <c r="HA178" s="1"/>
  <c r="HB80"/>
  <c r="HB257" s="1"/>
  <c r="HC80"/>
  <c r="HF80"/>
  <c r="HG80"/>
  <c r="HH80"/>
  <c r="HH178" s="1"/>
  <c r="HI80"/>
  <c r="HI257" s="1"/>
  <c r="HJ80"/>
  <c r="HM80"/>
  <c r="HN80"/>
  <c r="HO80"/>
  <c r="HO178" s="1"/>
  <c r="HP80"/>
  <c r="HP257" s="1"/>
  <c r="HQ80"/>
  <c r="HR80"/>
  <c r="HT80"/>
  <c r="HU80"/>
  <c r="HV80"/>
  <c r="HV178" s="1"/>
  <c r="HW80"/>
  <c r="HW257" s="1"/>
  <c r="HX80"/>
  <c r="HY80"/>
  <c r="IA80"/>
  <c r="IB80"/>
  <c r="IC80"/>
  <c r="IC178" s="1"/>
  <c r="ID80"/>
  <c r="ID257" s="1"/>
  <c r="IE80"/>
  <c r="IH80"/>
  <c r="II80"/>
  <c r="IJ80"/>
  <c r="IJ178" s="1"/>
  <c r="IK80"/>
  <c r="IK257" s="1"/>
  <c r="IL80"/>
  <c r="IM80"/>
  <c r="IO80"/>
  <c r="IP80"/>
  <c r="IQ80"/>
  <c r="IQ178" s="1"/>
  <c r="IR80"/>
  <c r="IR257" s="1"/>
  <c r="IS80"/>
  <c r="IT80"/>
  <c r="IV80"/>
  <c r="IW80"/>
  <c r="IX80"/>
  <c r="IX178" s="1"/>
  <c r="IY80"/>
  <c r="IY257" s="1"/>
  <c r="IZ80"/>
  <c r="JA80"/>
  <c r="JC80"/>
  <c r="JD80"/>
  <c r="JG80"/>
  <c r="JH80"/>
  <c r="JJ80"/>
  <c r="JK80"/>
  <c r="JL80"/>
  <c r="JL178" s="1"/>
  <c r="JM80"/>
  <c r="JM257" s="1"/>
  <c r="JN80"/>
  <c r="JO80"/>
  <c r="JQ80"/>
  <c r="JR80"/>
  <c r="JS80"/>
  <c r="JS178" s="1"/>
  <c r="JT80"/>
  <c r="JT257" s="1"/>
  <c r="JU80"/>
  <c r="JV80"/>
  <c r="JX80"/>
  <c r="JY80"/>
  <c r="JZ80"/>
  <c r="JZ178" s="1"/>
  <c r="KA80"/>
  <c r="KA257" s="1"/>
  <c r="KB80"/>
  <c r="KC80"/>
  <c r="KE80"/>
  <c r="KF80"/>
  <c r="KG80"/>
  <c r="KG178" s="1"/>
  <c r="KH80"/>
  <c r="KH257" s="1"/>
  <c r="KI80"/>
  <c r="KJ80"/>
  <c r="KL80"/>
  <c r="KM80"/>
  <c r="KN80"/>
  <c r="KN178" s="1"/>
  <c r="KO80"/>
  <c r="KO257" s="1"/>
  <c r="KP80"/>
  <c r="KQ80"/>
  <c r="KS80"/>
  <c r="KT80"/>
  <c r="KU80"/>
  <c r="KU178" s="1"/>
  <c r="KV80"/>
  <c r="KV257" s="1"/>
  <c r="KW80"/>
  <c r="KX80"/>
  <c r="KZ80"/>
  <c r="LA80"/>
  <c r="LB80"/>
  <c r="LB178" s="1"/>
  <c r="LC80"/>
  <c r="LC257" s="1"/>
  <c r="LD80"/>
  <c r="LE80"/>
  <c r="LN80"/>
  <c r="LO80"/>
  <c r="LP80"/>
  <c r="LI178" s="1"/>
  <c r="LQ80"/>
  <c r="LJ257" s="1"/>
  <c r="LR80"/>
  <c r="LS80"/>
  <c r="MB80"/>
  <c r="MC80"/>
  <c r="MD80"/>
  <c r="LP178" s="1"/>
  <c r="ME80"/>
  <c r="LQ257" s="1"/>
  <c r="MF80"/>
  <c r="MG80"/>
  <c r="MI80"/>
  <c r="MJ80"/>
  <c r="MM80"/>
  <c r="MN80"/>
  <c r="MP80"/>
  <c r="MQ80"/>
  <c r="MS80"/>
  <c r="ME257" s="1"/>
  <c r="MT80"/>
  <c r="MU80"/>
  <c r="MW80"/>
  <c r="MX80"/>
  <c r="MY80"/>
  <c r="MK178" s="1"/>
  <c r="MZ80"/>
  <c r="ML257" s="1"/>
  <c r="NA80"/>
  <c r="NB80"/>
  <c r="ND80"/>
  <c r="NE80"/>
  <c r="NF80"/>
  <c r="MR178" s="1"/>
  <c r="NG80"/>
  <c r="MS257" s="1"/>
  <c r="NH80"/>
  <c r="NI80"/>
  <c r="NK80"/>
  <c r="NL80"/>
  <c r="NM80"/>
  <c r="MY178" s="1"/>
  <c r="NN80"/>
  <c r="MZ257" s="1"/>
  <c r="NO80"/>
  <c r="NP80"/>
  <c r="NR80"/>
  <c r="NS80"/>
  <c r="NT80"/>
  <c r="NF178" s="1"/>
  <c r="NU80"/>
  <c r="NG257" s="1"/>
  <c r="NV80"/>
  <c r="NW80"/>
  <c r="NY80"/>
  <c r="NZ80"/>
  <c r="OA80"/>
  <c r="NM178" s="1"/>
  <c r="OB80"/>
  <c r="NN257" s="1"/>
  <c r="OC80"/>
  <c r="OD80"/>
  <c r="OF80"/>
  <c r="OG80"/>
  <c r="OH80"/>
  <c r="NT178" s="1"/>
  <c r="OI80"/>
  <c r="NU257" s="1"/>
  <c r="OJ80"/>
  <c r="OK80"/>
  <c r="OM80"/>
  <c r="ON80"/>
  <c r="OO80"/>
  <c r="OA178" s="1"/>
  <c r="OP80"/>
  <c r="OB257" s="1"/>
  <c r="OQ80"/>
  <c r="OR80"/>
  <c r="OT80"/>
  <c r="OU80"/>
  <c r="OV80"/>
  <c r="OH178" s="1"/>
  <c r="OW80"/>
  <c r="OI257" s="1"/>
  <c r="OX80"/>
  <c r="OY80"/>
  <c r="PA80"/>
  <c r="PB80"/>
  <c r="PC80"/>
  <c r="OO178" s="1"/>
  <c r="PD80"/>
  <c r="OP257" s="1"/>
  <c r="PE80"/>
  <c r="PF80"/>
  <c r="PH80"/>
  <c r="PI80"/>
  <c r="PJ80"/>
  <c r="OV178" s="1"/>
  <c r="PK80"/>
  <c r="OW257" s="1"/>
  <c r="PL80"/>
  <c r="PM80"/>
  <c r="PO80"/>
  <c r="PP80"/>
  <c r="PQ80"/>
  <c r="PC178" s="1"/>
  <c r="PR80"/>
  <c r="PD257" s="1"/>
  <c r="PS80"/>
  <c r="PT80"/>
  <c r="PV80"/>
  <c r="PW80"/>
  <c r="PX80"/>
  <c r="PJ178" s="1"/>
  <c r="PY80"/>
  <c r="PK257" s="1"/>
  <c r="PZ80"/>
  <c r="QA80"/>
  <c r="QC80"/>
  <c r="QD80"/>
  <c r="QE80"/>
  <c r="PQ178" s="1"/>
  <c r="QF80"/>
  <c r="PR257" s="1"/>
  <c r="QG80"/>
  <c r="QH80"/>
  <c r="QJ80"/>
  <c r="QK80"/>
  <c r="QL80"/>
  <c r="PX178" s="1"/>
  <c r="QM80"/>
  <c r="PY257" s="1"/>
  <c r="QN80"/>
  <c r="QO80"/>
  <c r="QQ80"/>
  <c r="QR80"/>
  <c r="QS80"/>
  <c r="QE178" s="1"/>
  <c r="QT80"/>
  <c r="QF257" s="1"/>
  <c r="QU80"/>
  <c r="QV80"/>
  <c r="F179"/>
  <c r="G258"/>
  <c r="M179"/>
  <c r="N258"/>
  <c r="T179"/>
  <c r="U258"/>
  <c r="AA179"/>
  <c r="AB258"/>
  <c r="AH179"/>
  <c r="AI258"/>
  <c r="AK81"/>
  <c r="N44" i="4" s="1"/>
  <c r="AM81" i="2"/>
  <c r="AN81"/>
  <c r="AO179"/>
  <c r="AP258"/>
  <c r="AQ81"/>
  <c r="AV179"/>
  <c r="AW258"/>
  <c r="BD258"/>
  <c r="BJ179"/>
  <c r="BK258"/>
  <c r="BQ179"/>
  <c r="BR258"/>
  <c r="S44" i="4"/>
  <c r="BX179" i="2"/>
  <c r="BY258"/>
  <c r="CE179"/>
  <c r="CF258"/>
  <c r="U44" i="4"/>
  <c r="CL179" i="2"/>
  <c r="CM258"/>
  <c r="CS179"/>
  <c r="CT258"/>
  <c r="CZ179"/>
  <c r="DA258"/>
  <c r="DG179"/>
  <c r="DH258"/>
  <c r="Y44" i="4"/>
  <c r="H44" s="1"/>
  <c r="DL81" i="2"/>
  <c r="DM81"/>
  <c r="DN81"/>
  <c r="DN179" s="1"/>
  <c r="DO81"/>
  <c r="DO258" s="1"/>
  <c r="DP81"/>
  <c r="DS81"/>
  <c r="DT81"/>
  <c r="DU81"/>
  <c r="DU179" s="1"/>
  <c r="DV81"/>
  <c r="DV258" s="1"/>
  <c r="DW81"/>
  <c r="DZ81"/>
  <c r="EA81"/>
  <c r="EB81"/>
  <c r="EB179" s="1"/>
  <c r="EC81"/>
  <c r="EC258" s="1"/>
  <c r="ED81"/>
  <c r="EE81"/>
  <c r="EG81"/>
  <c r="EH81"/>
  <c r="EI81"/>
  <c r="EI179" s="1"/>
  <c r="EJ81"/>
  <c r="EJ258" s="1"/>
  <c r="EK81"/>
  <c r="EN81"/>
  <c r="EO81"/>
  <c r="EP81"/>
  <c r="EP179" s="1"/>
  <c r="EQ81"/>
  <c r="EQ258" s="1"/>
  <c r="ER81"/>
  <c r="EU81"/>
  <c r="EV81"/>
  <c r="EW81"/>
  <c r="EW179" s="1"/>
  <c r="EX81"/>
  <c r="EX258" s="1"/>
  <c r="EY81"/>
  <c r="FB81"/>
  <c r="FC81"/>
  <c r="FD81"/>
  <c r="FD179" s="1"/>
  <c r="FE81"/>
  <c r="FE258" s="1"/>
  <c r="FF81"/>
  <c r="FI81"/>
  <c r="FJ81"/>
  <c r="FK81"/>
  <c r="FK179" s="1"/>
  <c r="FL81"/>
  <c r="FL258" s="1"/>
  <c r="FM81"/>
  <c r="FP81"/>
  <c r="FQ81"/>
  <c r="FR81"/>
  <c r="FR179" s="1"/>
  <c r="FS81"/>
  <c r="FS258" s="1"/>
  <c r="FT81"/>
  <c r="FW81"/>
  <c r="FX81"/>
  <c r="FY81"/>
  <c r="FY179" s="1"/>
  <c r="FZ81"/>
  <c r="FZ258" s="1"/>
  <c r="GA81"/>
  <c r="GD81"/>
  <c r="GE81"/>
  <c r="GF81"/>
  <c r="GF179" s="1"/>
  <c r="GG81"/>
  <c r="GG258" s="1"/>
  <c r="GH81"/>
  <c r="GK81"/>
  <c r="GL81"/>
  <c r="GM81"/>
  <c r="GM179" s="1"/>
  <c r="GN81"/>
  <c r="GN258" s="1"/>
  <c r="GO81"/>
  <c r="GR81"/>
  <c r="GS81"/>
  <c r="GT81"/>
  <c r="GT179" s="1"/>
  <c r="GU81"/>
  <c r="GU258" s="1"/>
  <c r="GV81"/>
  <c r="GY81"/>
  <c r="GZ81"/>
  <c r="HA81"/>
  <c r="HA179" s="1"/>
  <c r="HB81"/>
  <c r="HB258" s="1"/>
  <c r="HC81"/>
  <c r="HF81"/>
  <c r="HG81"/>
  <c r="HH81"/>
  <c r="HH179" s="1"/>
  <c r="HI81"/>
  <c r="HI258" s="1"/>
  <c r="HJ81"/>
  <c r="HM81"/>
  <c r="HN81"/>
  <c r="HO81"/>
  <c r="HO179" s="1"/>
  <c r="HP81"/>
  <c r="HP258" s="1"/>
  <c r="HQ81"/>
  <c r="HR81"/>
  <c r="HT81"/>
  <c r="HU81"/>
  <c r="HV81"/>
  <c r="HV179" s="1"/>
  <c r="HW81"/>
  <c r="HW258" s="1"/>
  <c r="HX81"/>
  <c r="HY81"/>
  <c r="IA81"/>
  <c r="IB81"/>
  <c r="IC81"/>
  <c r="IC179" s="1"/>
  <c r="ID81"/>
  <c r="ID258" s="1"/>
  <c r="IE81"/>
  <c r="IH81"/>
  <c r="II81"/>
  <c r="IJ81"/>
  <c r="IJ179" s="1"/>
  <c r="IK81"/>
  <c r="IK258" s="1"/>
  <c r="IL81"/>
  <c r="IM81"/>
  <c r="IO81"/>
  <c r="IP81"/>
  <c r="IQ81"/>
  <c r="IQ179" s="1"/>
  <c r="IR81"/>
  <c r="IR258" s="1"/>
  <c r="IS81"/>
  <c r="IT81"/>
  <c r="IV81"/>
  <c r="IW81"/>
  <c r="IX81"/>
  <c r="IX179" s="1"/>
  <c r="IY81"/>
  <c r="IY258" s="1"/>
  <c r="IZ81"/>
  <c r="JC81"/>
  <c r="JD81"/>
  <c r="JG81"/>
  <c r="JJ81"/>
  <c r="JK81"/>
  <c r="JL81"/>
  <c r="JL179" s="1"/>
  <c r="JM81"/>
  <c r="JM258" s="1"/>
  <c r="JN81"/>
  <c r="JQ81"/>
  <c r="JR81"/>
  <c r="JS81"/>
  <c r="JS179" s="1"/>
  <c r="JT81"/>
  <c r="JT258" s="1"/>
  <c r="JU81"/>
  <c r="JX81"/>
  <c r="JY81"/>
  <c r="JZ81"/>
  <c r="JZ179" s="1"/>
  <c r="KA81"/>
  <c r="KA258" s="1"/>
  <c r="KB81"/>
  <c r="KC81"/>
  <c r="KE81"/>
  <c r="KF81"/>
  <c r="KG81"/>
  <c r="KG179" s="1"/>
  <c r="KH81"/>
  <c r="KH258" s="1"/>
  <c r="KI81"/>
  <c r="KJ81"/>
  <c r="KL81"/>
  <c r="KM81"/>
  <c r="KN81"/>
  <c r="KN179" s="1"/>
  <c r="KO81"/>
  <c r="KO258" s="1"/>
  <c r="KP81"/>
  <c r="KS81"/>
  <c r="KT81"/>
  <c r="KU81"/>
  <c r="KU179" s="1"/>
  <c r="KV81"/>
  <c r="KV258" s="1"/>
  <c r="KW81"/>
  <c r="KX81"/>
  <c r="KZ81"/>
  <c r="LA81"/>
  <c r="LB81"/>
  <c r="LB179" s="1"/>
  <c r="LC81"/>
  <c r="LC258" s="1"/>
  <c r="LD81"/>
  <c r="LN81"/>
  <c r="LO81"/>
  <c r="LP81"/>
  <c r="LI179" s="1"/>
  <c r="LQ81"/>
  <c r="LJ258" s="1"/>
  <c r="LR81"/>
  <c r="MB81"/>
  <c r="MC81"/>
  <c r="MD81"/>
  <c r="LP179" s="1"/>
  <c r="ME81"/>
  <c r="LQ258" s="1"/>
  <c r="MF81"/>
  <c r="MG81"/>
  <c r="MI81"/>
  <c r="MJ81"/>
  <c r="MM81"/>
  <c r="MN81"/>
  <c r="MP81"/>
  <c r="MQ81"/>
  <c r="MS81"/>
  <c r="ME258" s="1"/>
  <c r="MT81"/>
  <c r="MW81"/>
  <c r="MX81"/>
  <c r="MY81"/>
  <c r="MK179" s="1"/>
  <c r="MZ81"/>
  <c r="ML258" s="1"/>
  <c r="NA81"/>
  <c r="NB81"/>
  <c r="ND81"/>
  <c r="NE81"/>
  <c r="NF81"/>
  <c r="MR179" s="1"/>
  <c r="NG81"/>
  <c r="MS258" s="1"/>
  <c r="NH81"/>
  <c r="NK81"/>
  <c r="NL81"/>
  <c r="NM81"/>
  <c r="MY179" s="1"/>
  <c r="NN81"/>
  <c r="MZ258" s="1"/>
  <c r="NO81"/>
  <c r="NP81"/>
  <c r="NR81"/>
  <c r="NS81"/>
  <c r="NT81"/>
  <c r="NF179" s="1"/>
  <c r="NU81"/>
  <c r="NG258" s="1"/>
  <c r="NV81"/>
  <c r="NW81"/>
  <c r="NY81"/>
  <c r="NZ81"/>
  <c r="OA81"/>
  <c r="NM179" s="1"/>
  <c r="OB81"/>
  <c r="NN258" s="1"/>
  <c r="OC81"/>
  <c r="OD81"/>
  <c r="OF81"/>
  <c r="OG81"/>
  <c r="OH81"/>
  <c r="NT179" s="1"/>
  <c r="OI81"/>
  <c r="NU258" s="1"/>
  <c r="OJ81"/>
  <c r="OK81"/>
  <c r="OM81"/>
  <c r="ON81"/>
  <c r="OO81"/>
  <c r="OA179" s="1"/>
  <c r="OP81"/>
  <c r="OB258" s="1"/>
  <c r="OQ81"/>
  <c r="OT81"/>
  <c r="OU81"/>
  <c r="OV81"/>
  <c r="OH179" s="1"/>
  <c r="OW81"/>
  <c r="OI258" s="1"/>
  <c r="OX81"/>
  <c r="OY81"/>
  <c r="PA81"/>
  <c r="PB81"/>
  <c r="PC81"/>
  <c r="OO179" s="1"/>
  <c r="PD81"/>
  <c r="OP258" s="1"/>
  <c r="PE81"/>
  <c r="PF81"/>
  <c r="PH81"/>
  <c r="PI81"/>
  <c r="PJ81"/>
  <c r="OV179" s="1"/>
  <c r="PK81"/>
  <c r="OW258" s="1"/>
  <c r="PL81"/>
  <c r="PO81"/>
  <c r="PP81"/>
  <c r="PQ81"/>
  <c r="PC179" s="1"/>
  <c r="PR81"/>
  <c r="PD258" s="1"/>
  <c r="PS81"/>
  <c r="PT81"/>
  <c r="PV81"/>
  <c r="PW81"/>
  <c r="PX81"/>
  <c r="PJ179" s="1"/>
  <c r="PY81"/>
  <c r="PK258" s="1"/>
  <c r="PZ81"/>
  <c r="QA81"/>
  <c r="QC81"/>
  <c r="QD81"/>
  <c r="QE81"/>
  <c r="PQ179" s="1"/>
  <c r="QF81"/>
  <c r="PR258" s="1"/>
  <c r="QG81"/>
  <c r="QJ81"/>
  <c r="QK81"/>
  <c r="QL81"/>
  <c r="PX179" s="1"/>
  <c r="QM81"/>
  <c r="PY258" s="1"/>
  <c r="QN81"/>
  <c r="QO81"/>
  <c r="QQ81"/>
  <c r="QR81"/>
  <c r="QS81"/>
  <c r="QE179" s="1"/>
  <c r="QT81"/>
  <c r="QF258" s="1"/>
  <c r="QU81"/>
  <c r="QV81"/>
  <c r="F180"/>
  <c r="G259"/>
  <c r="M180"/>
  <c r="N259"/>
  <c r="T180"/>
  <c r="U259"/>
  <c r="AA180"/>
  <c r="AB259"/>
  <c r="AH180"/>
  <c r="AI259"/>
  <c r="AK82"/>
  <c r="N36" i="4" s="1"/>
  <c r="AM82" i="2"/>
  <c r="AN82"/>
  <c r="AO180"/>
  <c r="AP259"/>
  <c r="AQ82"/>
  <c r="AV180"/>
  <c r="AW259"/>
  <c r="P36" i="4"/>
  <c r="BC180" i="2"/>
  <c r="BD259"/>
  <c r="BJ180"/>
  <c r="BK259"/>
  <c r="BQ180"/>
  <c r="BR259"/>
  <c r="S36" i="4"/>
  <c r="BX180" i="2"/>
  <c r="BY259"/>
  <c r="T36" i="4"/>
  <c r="CE180" i="2"/>
  <c r="CF259"/>
  <c r="U36" i="4"/>
  <c r="CL180" i="2"/>
  <c r="CM259"/>
  <c r="CS180"/>
  <c r="CT259"/>
  <c r="CZ180"/>
  <c r="DA259"/>
  <c r="X36" i="4"/>
  <c r="DG180" i="2"/>
  <c r="DH259"/>
  <c r="Y36" i="4"/>
  <c r="H36" s="1"/>
  <c r="DL82" i="2"/>
  <c r="DM82"/>
  <c r="DN82"/>
  <c r="DN180" s="1"/>
  <c r="DO82"/>
  <c r="DO259" s="1"/>
  <c r="DP82"/>
  <c r="DQ82"/>
  <c r="DS82"/>
  <c r="DT82"/>
  <c r="DU82"/>
  <c r="DU180" s="1"/>
  <c r="DV82"/>
  <c r="DV259" s="1"/>
  <c r="DW82"/>
  <c r="DX82"/>
  <c r="DZ82"/>
  <c r="EA82"/>
  <c r="EB82"/>
  <c r="EB180" s="1"/>
  <c r="EC82"/>
  <c r="EC259" s="1"/>
  <c r="ED82"/>
  <c r="EE82"/>
  <c r="EG82"/>
  <c r="EH82"/>
  <c r="EI82"/>
  <c r="EI180" s="1"/>
  <c r="EJ82"/>
  <c r="EJ259" s="1"/>
  <c r="EK82"/>
  <c r="EL82"/>
  <c r="EN82"/>
  <c r="EO82"/>
  <c r="EP82"/>
  <c r="EP180" s="1"/>
  <c r="EQ82"/>
  <c r="EQ259" s="1"/>
  <c r="ER82"/>
  <c r="ES82"/>
  <c r="EU82"/>
  <c r="EV82"/>
  <c r="EW82"/>
  <c r="EW180" s="1"/>
  <c r="EX82"/>
  <c r="EX259" s="1"/>
  <c r="EY82"/>
  <c r="EZ82"/>
  <c r="FB82"/>
  <c r="FC82"/>
  <c r="FD82"/>
  <c r="FD180" s="1"/>
  <c r="FE82"/>
  <c r="FE259" s="1"/>
  <c r="FF82"/>
  <c r="FG82"/>
  <c r="FI82"/>
  <c r="FJ82"/>
  <c r="FK82"/>
  <c r="FK180" s="1"/>
  <c r="FL82"/>
  <c r="FL259" s="1"/>
  <c r="FM82"/>
  <c r="FN82"/>
  <c r="FP82"/>
  <c r="FQ82"/>
  <c r="FR82"/>
  <c r="FR180" s="1"/>
  <c r="FS82"/>
  <c r="FS259" s="1"/>
  <c r="FT82"/>
  <c r="FU82"/>
  <c r="FW82"/>
  <c r="FX82"/>
  <c r="FY82"/>
  <c r="FY180" s="1"/>
  <c r="FZ82"/>
  <c r="FZ259" s="1"/>
  <c r="GA82"/>
  <c r="GB82"/>
  <c r="GD82"/>
  <c r="GE82"/>
  <c r="GF82"/>
  <c r="GF180" s="1"/>
  <c r="GG82"/>
  <c r="GG259" s="1"/>
  <c r="GH82"/>
  <c r="GI82"/>
  <c r="GK82"/>
  <c r="GL82"/>
  <c r="GM82"/>
  <c r="GM180" s="1"/>
  <c r="GN82"/>
  <c r="GN259" s="1"/>
  <c r="GO82"/>
  <c r="GP82"/>
  <c r="GR82"/>
  <c r="GS82"/>
  <c r="GT82"/>
  <c r="GT180" s="1"/>
  <c r="GU82"/>
  <c r="GU259" s="1"/>
  <c r="GV82"/>
  <c r="GW82"/>
  <c r="GY82"/>
  <c r="GZ82"/>
  <c r="HA82"/>
  <c r="HA180" s="1"/>
  <c r="HB82"/>
  <c r="HB259" s="1"/>
  <c r="HC82"/>
  <c r="HD82"/>
  <c r="HF82"/>
  <c r="HG82"/>
  <c r="HH82"/>
  <c r="HH180" s="1"/>
  <c r="HI82"/>
  <c r="HI259" s="1"/>
  <c r="HJ82"/>
  <c r="HK82"/>
  <c r="HM82"/>
  <c r="HN82"/>
  <c r="HO82"/>
  <c r="HO180" s="1"/>
  <c r="HP82"/>
  <c r="HP259" s="1"/>
  <c r="HQ82"/>
  <c r="HR82"/>
  <c r="HT82"/>
  <c r="HU82"/>
  <c r="HV82"/>
  <c r="HV180" s="1"/>
  <c r="HW82"/>
  <c r="HW259" s="1"/>
  <c r="HX82"/>
  <c r="HY82"/>
  <c r="IA82"/>
  <c r="IB82"/>
  <c r="IC82"/>
  <c r="IC180" s="1"/>
  <c r="ID82"/>
  <c r="ID259" s="1"/>
  <c r="IE82"/>
  <c r="IF82"/>
  <c r="IH82"/>
  <c r="II82"/>
  <c r="IJ82"/>
  <c r="IJ180" s="1"/>
  <c r="IK82"/>
  <c r="IK259" s="1"/>
  <c r="IL82"/>
  <c r="IM82"/>
  <c r="IO82"/>
  <c r="IP82"/>
  <c r="IQ82"/>
  <c r="IQ180" s="1"/>
  <c r="IR82"/>
  <c r="IR259" s="1"/>
  <c r="IS82"/>
  <c r="IT82"/>
  <c r="IV82"/>
  <c r="IW82"/>
  <c r="IX82"/>
  <c r="IX180" s="1"/>
  <c r="IY82"/>
  <c r="IY259" s="1"/>
  <c r="IZ82"/>
  <c r="JA82"/>
  <c r="JC82"/>
  <c r="JD82"/>
  <c r="JG82"/>
  <c r="JH82"/>
  <c r="JJ82"/>
  <c r="JK82"/>
  <c r="JL82"/>
  <c r="JL180" s="1"/>
  <c r="JM82"/>
  <c r="JM259" s="1"/>
  <c r="JN82"/>
  <c r="JO82"/>
  <c r="JQ82"/>
  <c r="JR82"/>
  <c r="JS82"/>
  <c r="JS180" s="1"/>
  <c r="JT82"/>
  <c r="JT259" s="1"/>
  <c r="JU82"/>
  <c r="JV82"/>
  <c r="JX82"/>
  <c r="JY82"/>
  <c r="JZ82"/>
  <c r="JZ180" s="1"/>
  <c r="KA82"/>
  <c r="KA259" s="1"/>
  <c r="KB82"/>
  <c r="KC82"/>
  <c r="KE82"/>
  <c r="KF82"/>
  <c r="KG82"/>
  <c r="KG180" s="1"/>
  <c r="KH82"/>
  <c r="KH259" s="1"/>
  <c r="KI82"/>
  <c r="KJ82"/>
  <c r="KL82"/>
  <c r="KM82"/>
  <c r="KN82"/>
  <c r="KN180" s="1"/>
  <c r="KO82"/>
  <c r="KO259" s="1"/>
  <c r="KP82"/>
  <c r="KQ82"/>
  <c r="KS82"/>
  <c r="KT82"/>
  <c r="KU82"/>
  <c r="KU180" s="1"/>
  <c r="KV82"/>
  <c r="KV259" s="1"/>
  <c r="KW82"/>
  <c r="KX82"/>
  <c r="KZ82"/>
  <c r="LA82"/>
  <c r="LB82"/>
  <c r="LB180" s="1"/>
  <c r="LC82"/>
  <c r="LC259" s="1"/>
  <c r="LD82"/>
  <c r="LE82"/>
  <c r="LN82"/>
  <c r="LO82"/>
  <c r="LP82"/>
  <c r="LI180" s="1"/>
  <c r="LQ82"/>
  <c r="LJ259" s="1"/>
  <c r="LR82"/>
  <c r="LS82"/>
  <c r="MB82"/>
  <c r="MC82"/>
  <c r="MD82"/>
  <c r="LP180" s="1"/>
  <c r="ME82"/>
  <c r="LQ259" s="1"/>
  <c r="MF82"/>
  <c r="MG82"/>
  <c r="MI82"/>
  <c r="MJ82"/>
  <c r="MM82"/>
  <c r="MN82"/>
  <c r="MP82"/>
  <c r="MQ82"/>
  <c r="MS82"/>
  <c r="ME259" s="1"/>
  <c r="MT82"/>
  <c r="MU82"/>
  <c r="MW82"/>
  <c r="MX82"/>
  <c r="MY82"/>
  <c r="MK180" s="1"/>
  <c r="MZ82"/>
  <c r="ML259" s="1"/>
  <c r="NA82"/>
  <c r="NB82"/>
  <c r="ND82"/>
  <c r="NE82"/>
  <c r="NF82"/>
  <c r="MR180" s="1"/>
  <c r="NG82"/>
  <c r="MS259" s="1"/>
  <c r="NH82"/>
  <c r="NI82"/>
  <c r="NK82"/>
  <c r="NL82"/>
  <c r="NM82"/>
  <c r="MY180" s="1"/>
  <c r="NN82"/>
  <c r="MZ259" s="1"/>
  <c r="NO82"/>
  <c r="NP82"/>
  <c r="NR82"/>
  <c r="NS82"/>
  <c r="NT82"/>
  <c r="NF180" s="1"/>
  <c r="NU82"/>
  <c r="NG259" s="1"/>
  <c r="NV82"/>
  <c r="NW82"/>
  <c r="NY82"/>
  <c r="NZ82"/>
  <c r="OA82"/>
  <c r="NM180" s="1"/>
  <c r="OB82"/>
  <c r="NN259" s="1"/>
  <c r="OC82"/>
  <c r="OD82"/>
  <c r="OF82"/>
  <c r="OG82"/>
  <c r="OH82"/>
  <c r="NT180" s="1"/>
  <c r="OI82"/>
  <c r="NU259" s="1"/>
  <c r="OJ82"/>
  <c r="OK82"/>
  <c r="OM82"/>
  <c r="ON82"/>
  <c r="OO82"/>
  <c r="OA180" s="1"/>
  <c r="OP82"/>
  <c r="OB259" s="1"/>
  <c r="OQ82"/>
  <c r="OR82"/>
  <c r="OT82"/>
  <c r="OU82"/>
  <c r="OV82"/>
  <c r="OH180" s="1"/>
  <c r="OW82"/>
  <c r="OI259" s="1"/>
  <c r="OX82"/>
  <c r="OY82"/>
  <c r="PA82"/>
  <c r="PB82"/>
  <c r="PC82"/>
  <c r="OO180" s="1"/>
  <c r="PD82"/>
  <c r="OP259" s="1"/>
  <c r="PE82"/>
  <c r="PF82"/>
  <c r="PH82"/>
  <c r="PI82"/>
  <c r="PJ82"/>
  <c r="OV180" s="1"/>
  <c r="PK82"/>
  <c r="OW259" s="1"/>
  <c r="PL82"/>
  <c r="PM82"/>
  <c r="PO82"/>
  <c r="PP82"/>
  <c r="PQ82"/>
  <c r="PC180" s="1"/>
  <c r="PR82"/>
  <c r="PD259" s="1"/>
  <c r="PS82"/>
  <c r="PT82"/>
  <c r="PV82"/>
  <c r="PW82"/>
  <c r="PX82"/>
  <c r="PJ180" s="1"/>
  <c r="PY82"/>
  <c r="PK259" s="1"/>
  <c r="PZ82"/>
  <c r="QA82"/>
  <c r="QC82"/>
  <c r="QD82"/>
  <c r="QE82"/>
  <c r="PQ180" s="1"/>
  <c r="QF82"/>
  <c r="PR259" s="1"/>
  <c r="QG82"/>
  <c r="QH82"/>
  <c r="QJ82"/>
  <c r="QK82"/>
  <c r="QL82"/>
  <c r="PX180" s="1"/>
  <c r="QM82"/>
  <c r="PY259" s="1"/>
  <c r="QN82"/>
  <c r="QO82"/>
  <c r="QQ82"/>
  <c r="QR82"/>
  <c r="QS82"/>
  <c r="QE180" s="1"/>
  <c r="QT82"/>
  <c r="QF259" s="1"/>
  <c r="QU82"/>
  <c r="QV82"/>
  <c r="F181"/>
  <c r="G260"/>
  <c r="M181"/>
  <c r="N260"/>
  <c r="T181"/>
  <c r="U260"/>
  <c r="AA181"/>
  <c r="AB260"/>
  <c r="AH181"/>
  <c r="AI260"/>
  <c r="AM83"/>
  <c r="AN83"/>
  <c r="AO181"/>
  <c r="AP260"/>
  <c r="AQ83"/>
  <c r="AV181"/>
  <c r="AW260"/>
  <c r="BC181"/>
  <c r="BD260"/>
  <c r="BJ181"/>
  <c r="BK260"/>
  <c r="BQ181"/>
  <c r="BR260"/>
  <c r="BX181"/>
  <c r="BY260"/>
  <c r="CE181"/>
  <c r="CF260"/>
  <c r="CL181"/>
  <c r="CM260"/>
  <c r="CS181"/>
  <c r="CT260"/>
  <c r="CZ181"/>
  <c r="DA260"/>
  <c r="DG181"/>
  <c r="DH260"/>
  <c r="DL83"/>
  <c r="DM83"/>
  <c r="DN83"/>
  <c r="DN181" s="1"/>
  <c r="DO83"/>
  <c r="DO260" s="1"/>
  <c r="DP83"/>
  <c r="DS83"/>
  <c r="DT83"/>
  <c r="DU83"/>
  <c r="DU181" s="1"/>
  <c r="DV83"/>
  <c r="DV260" s="1"/>
  <c r="DW83"/>
  <c r="DZ83"/>
  <c r="EA83"/>
  <c r="EB83"/>
  <c r="EB181" s="1"/>
  <c r="EC83"/>
  <c r="EC260" s="1"/>
  <c r="ED83"/>
  <c r="EG83"/>
  <c r="EH83"/>
  <c r="EI83"/>
  <c r="EI181" s="1"/>
  <c r="EJ83"/>
  <c r="EJ260" s="1"/>
  <c r="EK83"/>
  <c r="EN83"/>
  <c r="EO83"/>
  <c r="EP83"/>
  <c r="EP181" s="1"/>
  <c r="EQ83"/>
  <c r="EQ260" s="1"/>
  <c r="ER83"/>
  <c r="EU83"/>
  <c r="EV83"/>
  <c r="EW83"/>
  <c r="EW181" s="1"/>
  <c r="EX83"/>
  <c r="EX260" s="1"/>
  <c r="EY83"/>
  <c r="FB83"/>
  <c r="FC83"/>
  <c r="FD83"/>
  <c r="FD181" s="1"/>
  <c r="FE83"/>
  <c r="FE260" s="1"/>
  <c r="FF83"/>
  <c r="FI83"/>
  <c r="FJ83"/>
  <c r="FK83"/>
  <c r="FK181" s="1"/>
  <c r="FL83"/>
  <c r="FL260" s="1"/>
  <c r="FM83"/>
  <c r="FP83"/>
  <c r="FQ83"/>
  <c r="FR83"/>
  <c r="FR181" s="1"/>
  <c r="FS83"/>
  <c r="FS260" s="1"/>
  <c r="FT83"/>
  <c r="FU83"/>
  <c r="FW83"/>
  <c r="FX83"/>
  <c r="FY83"/>
  <c r="FY181" s="1"/>
  <c r="FZ83"/>
  <c r="FZ260" s="1"/>
  <c r="GA83"/>
  <c r="GD83"/>
  <c r="GE83"/>
  <c r="GF83"/>
  <c r="GF181" s="1"/>
  <c r="GG83"/>
  <c r="GG260" s="1"/>
  <c r="GH83"/>
  <c r="GK83"/>
  <c r="GL83"/>
  <c r="GM83"/>
  <c r="GM181" s="1"/>
  <c r="GN83"/>
  <c r="GN260" s="1"/>
  <c r="GO83"/>
  <c r="GR83"/>
  <c r="GS83"/>
  <c r="GT83"/>
  <c r="GT181" s="1"/>
  <c r="GU83"/>
  <c r="GU260" s="1"/>
  <c r="GV83"/>
  <c r="GY83"/>
  <c r="GZ83"/>
  <c r="HA83"/>
  <c r="HA181" s="1"/>
  <c r="HB83"/>
  <c r="HB260" s="1"/>
  <c r="HC83"/>
  <c r="HF83"/>
  <c r="HG83"/>
  <c r="HH83"/>
  <c r="HH181" s="1"/>
  <c r="HI83"/>
  <c r="HI260" s="1"/>
  <c r="HJ83"/>
  <c r="HM83"/>
  <c r="HN83"/>
  <c r="HO83"/>
  <c r="HO181" s="1"/>
  <c r="HP83"/>
  <c r="HP260" s="1"/>
  <c r="HQ83"/>
  <c r="HT83"/>
  <c r="HU83"/>
  <c r="HV83"/>
  <c r="HV181" s="1"/>
  <c r="HW83"/>
  <c r="HW260" s="1"/>
  <c r="HX83"/>
  <c r="HY83"/>
  <c r="IA83"/>
  <c r="IB83"/>
  <c r="IC83"/>
  <c r="IC181" s="1"/>
  <c r="ID83"/>
  <c r="ID260" s="1"/>
  <c r="IE83"/>
  <c r="IH83"/>
  <c r="II83"/>
  <c r="IJ83"/>
  <c r="IJ181" s="1"/>
  <c r="IK83"/>
  <c r="IK260" s="1"/>
  <c r="IL83"/>
  <c r="IM83"/>
  <c r="IO83"/>
  <c r="IP83"/>
  <c r="IQ83"/>
  <c r="IQ181" s="1"/>
  <c r="IR83"/>
  <c r="IR260" s="1"/>
  <c r="IS83"/>
  <c r="IV83"/>
  <c r="IW83"/>
  <c r="IX83"/>
  <c r="IX181" s="1"/>
  <c r="IY83"/>
  <c r="IY260" s="1"/>
  <c r="IZ83"/>
  <c r="JC83"/>
  <c r="JD83"/>
  <c r="JG83"/>
  <c r="JJ83"/>
  <c r="JK83"/>
  <c r="JL83"/>
  <c r="JL181" s="1"/>
  <c r="JM83"/>
  <c r="JM260" s="1"/>
  <c r="JN83"/>
  <c r="JQ83"/>
  <c r="JR83"/>
  <c r="JS83"/>
  <c r="JS181" s="1"/>
  <c r="JT83"/>
  <c r="JT260" s="1"/>
  <c r="JU83"/>
  <c r="JX83"/>
  <c r="JY83"/>
  <c r="JZ83"/>
  <c r="JZ181" s="1"/>
  <c r="KA83"/>
  <c r="KA260" s="1"/>
  <c r="KB83"/>
  <c r="KC83"/>
  <c r="KE83"/>
  <c r="KF83"/>
  <c r="KG83"/>
  <c r="KG181" s="1"/>
  <c r="KH83"/>
  <c r="KH260" s="1"/>
  <c r="KI83"/>
  <c r="KJ83"/>
  <c r="KL83"/>
  <c r="KM83"/>
  <c r="KN83"/>
  <c r="KN181" s="1"/>
  <c r="KO83"/>
  <c r="KO260" s="1"/>
  <c r="KP83"/>
  <c r="KS83"/>
  <c r="KT83"/>
  <c r="KU83"/>
  <c r="KU181" s="1"/>
  <c r="KV83"/>
  <c r="KV260" s="1"/>
  <c r="KW83"/>
  <c r="KX83"/>
  <c r="KZ83"/>
  <c r="LA83"/>
  <c r="LB83"/>
  <c r="LB181" s="1"/>
  <c r="LC83"/>
  <c r="LC260" s="1"/>
  <c r="LD83"/>
  <c r="LN83"/>
  <c r="LO83"/>
  <c r="LP83"/>
  <c r="LI181" s="1"/>
  <c r="LQ83"/>
  <c r="LJ260" s="1"/>
  <c r="LR83"/>
  <c r="MB83"/>
  <c r="MC83"/>
  <c r="MD83"/>
  <c r="LP181" s="1"/>
  <c r="ME83"/>
  <c r="LQ260" s="1"/>
  <c r="MF83"/>
  <c r="MG83"/>
  <c r="MI83"/>
  <c r="MJ83"/>
  <c r="MM83"/>
  <c r="MP83"/>
  <c r="MQ83"/>
  <c r="MS83"/>
  <c r="ME260" s="1"/>
  <c r="MT83"/>
  <c r="MW83"/>
  <c r="MX83"/>
  <c r="MY83"/>
  <c r="MK181" s="1"/>
  <c r="MZ83"/>
  <c r="ML260" s="1"/>
  <c r="NA83"/>
  <c r="NB83"/>
  <c r="ND83"/>
  <c r="NE83"/>
  <c r="NF83"/>
  <c r="MR181" s="1"/>
  <c r="NG83"/>
  <c r="MS260" s="1"/>
  <c r="NH83"/>
  <c r="NK83"/>
  <c r="NL83"/>
  <c r="NM83"/>
  <c r="MY181" s="1"/>
  <c r="NN83"/>
  <c r="MZ260" s="1"/>
  <c r="NO83"/>
  <c r="NP83"/>
  <c r="NR83"/>
  <c r="NS83"/>
  <c r="NT83"/>
  <c r="NF181" s="1"/>
  <c r="NU83"/>
  <c r="NG260" s="1"/>
  <c r="NV83"/>
  <c r="NY83"/>
  <c r="NZ83"/>
  <c r="OA83"/>
  <c r="NM181" s="1"/>
  <c r="OB83"/>
  <c r="NN260" s="1"/>
  <c r="OC83"/>
  <c r="OD83"/>
  <c r="OF83"/>
  <c r="OG83"/>
  <c r="OH83"/>
  <c r="NT181" s="1"/>
  <c r="OI83"/>
  <c r="NU260" s="1"/>
  <c r="OJ83"/>
  <c r="OM83"/>
  <c r="ON83"/>
  <c r="OO83"/>
  <c r="OA181" s="1"/>
  <c r="OP83"/>
  <c r="OB260" s="1"/>
  <c r="OQ83"/>
  <c r="OT83"/>
  <c r="OU83"/>
  <c r="OV83"/>
  <c r="OH181" s="1"/>
  <c r="OW83"/>
  <c r="OI260" s="1"/>
  <c r="OX83"/>
  <c r="PA83"/>
  <c r="PB83"/>
  <c r="PC83"/>
  <c r="OO181" s="1"/>
  <c r="PD83"/>
  <c r="OP260" s="1"/>
  <c r="PE83"/>
  <c r="PF83"/>
  <c r="PH83"/>
  <c r="PI83"/>
  <c r="PJ83"/>
  <c r="OV181" s="1"/>
  <c r="PK83"/>
  <c r="OW260" s="1"/>
  <c r="PL83"/>
  <c r="PO83"/>
  <c r="PP83"/>
  <c r="PQ83"/>
  <c r="PC181" s="1"/>
  <c r="PR83"/>
  <c r="PD260" s="1"/>
  <c r="PS83"/>
  <c r="PT83"/>
  <c r="PV83"/>
  <c r="PW83"/>
  <c r="PX83"/>
  <c r="PJ181" s="1"/>
  <c r="PY83"/>
  <c r="PK260" s="1"/>
  <c r="PZ83"/>
  <c r="QC83"/>
  <c r="QD83"/>
  <c r="QE83"/>
  <c r="PQ181" s="1"/>
  <c r="QF83"/>
  <c r="PR260" s="1"/>
  <c r="QG83"/>
  <c r="QJ83"/>
  <c r="QK83"/>
  <c r="QL83"/>
  <c r="PX181" s="1"/>
  <c r="QM83"/>
  <c r="PY260" s="1"/>
  <c r="QN83"/>
  <c r="QO83"/>
  <c r="QQ83"/>
  <c r="QR83"/>
  <c r="QS83"/>
  <c r="QE181" s="1"/>
  <c r="QT83"/>
  <c r="QF260" s="1"/>
  <c r="QU83"/>
  <c r="QV83"/>
  <c r="F182"/>
  <c r="G261"/>
  <c r="M182"/>
  <c r="N261"/>
  <c r="T182"/>
  <c r="U261"/>
  <c r="AA182"/>
  <c r="AB261"/>
  <c r="AH182"/>
  <c r="AI261"/>
  <c r="AK84"/>
  <c r="N16" i="4" s="1"/>
  <c r="AM84" i="2"/>
  <c r="AN84"/>
  <c r="AO182"/>
  <c r="AP261"/>
  <c r="AQ84"/>
  <c r="AV182"/>
  <c r="AW261"/>
  <c r="BC182"/>
  <c r="BD261"/>
  <c r="BJ182"/>
  <c r="BK261"/>
  <c r="BQ182"/>
  <c r="BR261"/>
  <c r="BX182"/>
  <c r="BY261"/>
  <c r="CE182"/>
  <c r="CF261"/>
  <c r="CL182"/>
  <c r="CM261"/>
  <c r="CS182"/>
  <c r="CT261"/>
  <c r="CZ182"/>
  <c r="DA261"/>
  <c r="DG182"/>
  <c r="DH261"/>
  <c r="DL84"/>
  <c r="DM84"/>
  <c r="DN84"/>
  <c r="DN182" s="1"/>
  <c r="DO84"/>
  <c r="DO261" s="1"/>
  <c r="DP84"/>
  <c r="DS84"/>
  <c r="DT84"/>
  <c r="DU84"/>
  <c r="DU182" s="1"/>
  <c r="DV84"/>
  <c r="DV261" s="1"/>
  <c r="DW84"/>
  <c r="DZ84"/>
  <c r="EA84"/>
  <c r="EB84"/>
  <c r="EB182" s="1"/>
  <c r="EC84"/>
  <c r="EC261" s="1"/>
  <c r="ED84"/>
  <c r="EG84"/>
  <c r="EH84"/>
  <c r="EI84"/>
  <c r="EI182" s="1"/>
  <c r="EJ84"/>
  <c r="EJ261" s="1"/>
  <c r="EK84"/>
  <c r="EL84"/>
  <c r="EN84"/>
  <c r="EO84"/>
  <c r="EP84"/>
  <c r="EP182" s="1"/>
  <c r="EQ84"/>
  <c r="EQ261" s="1"/>
  <c r="ER84"/>
  <c r="EU84"/>
  <c r="EV84"/>
  <c r="EW84"/>
  <c r="EW182" s="1"/>
  <c r="EX84"/>
  <c r="EX261" s="1"/>
  <c r="EY84"/>
  <c r="FB84"/>
  <c r="FC84"/>
  <c r="FD84"/>
  <c r="FD182" s="1"/>
  <c r="FE84"/>
  <c r="FE261" s="1"/>
  <c r="FF84"/>
  <c r="FI84"/>
  <c r="FJ84"/>
  <c r="FK84"/>
  <c r="FK182" s="1"/>
  <c r="FL84"/>
  <c r="FL261" s="1"/>
  <c r="FM84"/>
  <c r="FP84"/>
  <c r="FQ84"/>
  <c r="FR84"/>
  <c r="FR182" s="1"/>
  <c r="FS84"/>
  <c r="FS261" s="1"/>
  <c r="FT84"/>
  <c r="FW84"/>
  <c r="FX84"/>
  <c r="FY84"/>
  <c r="FY182" s="1"/>
  <c r="FZ84"/>
  <c r="FZ261" s="1"/>
  <c r="GA84"/>
  <c r="GD84"/>
  <c r="GE84"/>
  <c r="GF84"/>
  <c r="GF182" s="1"/>
  <c r="GG84"/>
  <c r="GG261" s="1"/>
  <c r="GH84"/>
  <c r="GK84"/>
  <c r="GL84"/>
  <c r="GM84"/>
  <c r="GM182" s="1"/>
  <c r="GN84"/>
  <c r="GN261" s="1"/>
  <c r="GO84"/>
  <c r="GR84"/>
  <c r="GS84"/>
  <c r="GT84"/>
  <c r="GT182" s="1"/>
  <c r="GU84"/>
  <c r="GU261" s="1"/>
  <c r="GV84"/>
  <c r="GY84"/>
  <c r="GZ84"/>
  <c r="HA84"/>
  <c r="HA182" s="1"/>
  <c r="HB84"/>
  <c r="HB261" s="1"/>
  <c r="HC84"/>
  <c r="HF84"/>
  <c r="HG84"/>
  <c r="HH84"/>
  <c r="HH182" s="1"/>
  <c r="HI84"/>
  <c r="HI261" s="1"/>
  <c r="HJ84"/>
  <c r="HM84"/>
  <c r="HN84"/>
  <c r="HO84"/>
  <c r="HO182" s="1"/>
  <c r="HP84"/>
  <c r="HP261" s="1"/>
  <c r="HQ84"/>
  <c r="HT84"/>
  <c r="HU84"/>
  <c r="HV84"/>
  <c r="HV182" s="1"/>
  <c r="HW84"/>
  <c r="HW261" s="1"/>
  <c r="HX84"/>
  <c r="HY84"/>
  <c r="IA84"/>
  <c r="IB84"/>
  <c r="IC84"/>
  <c r="IC182" s="1"/>
  <c r="ID84"/>
  <c r="ID261" s="1"/>
  <c r="IE84"/>
  <c r="IH84"/>
  <c r="II84"/>
  <c r="IJ84"/>
  <c r="IJ182" s="1"/>
  <c r="IK84"/>
  <c r="IK261" s="1"/>
  <c r="IL84"/>
  <c r="IM84"/>
  <c r="IO84"/>
  <c r="IP84"/>
  <c r="IQ84"/>
  <c r="IQ182" s="1"/>
  <c r="IR84"/>
  <c r="IR261" s="1"/>
  <c r="IS84"/>
  <c r="IV84"/>
  <c r="IW84"/>
  <c r="IX84"/>
  <c r="IX182" s="1"/>
  <c r="IY84"/>
  <c r="IY261" s="1"/>
  <c r="IZ84"/>
  <c r="JA84"/>
  <c r="JC84"/>
  <c r="JD84"/>
  <c r="JG84"/>
  <c r="JJ84"/>
  <c r="JK84"/>
  <c r="JL84"/>
  <c r="JL182" s="1"/>
  <c r="JM84"/>
  <c r="JM261" s="1"/>
  <c r="JN84"/>
  <c r="JQ84"/>
  <c r="JR84"/>
  <c r="JS84"/>
  <c r="JS182" s="1"/>
  <c r="JT84"/>
  <c r="JT261" s="1"/>
  <c r="JU84"/>
  <c r="JX84"/>
  <c r="JY84"/>
  <c r="JZ84"/>
  <c r="JZ182" s="1"/>
  <c r="KA84"/>
  <c r="KA261" s="1"/>
  <c r="KB84"/>
  <c r="KC84"/>
  <c r="KE84"/>
  <c r="KF84"/>
  <c r="KG84"/>
  <c r="KG182" s="1"/>
  <c r="KH84"/>
  <c r="KH261" s="1"/>
  <c r="KI84"/>
  <c r="KJ84"/>
  <c r="KL84"/>
  <c r="KM84"/>
  <c r="KN84"/>
  <c r="KN182" s="1"/>
  <c r="KO84"/>
  <c r="KO261" s="1"/>
  <c r="KP84"/>
  <c r="KS84"/>
  <c r="KT84"/>
  <c r="KU84"/>
  <c r="KU182" s="1"/>
  <c r="KW84"/>
  <c r="KZ84"/>
  <c r="LA84"/>
  <c r="LB84"/>
  <c r="LB182" s="1"/>
  <c r="LC84"/>
  <c r="LC261" s="1"/>
  <c r="LD84"/>
  <c r="LN84"/>
  <c r="LO84"/>
  <c r="LP84"/>
  <c r="LI182" s="1"/>
  <c r="LQ84"/>
  <c r="LJ261" s="1"/>
  <c r="LR84"/>
  <c r="MB84"/>
  <c r="MC84"/>
  <c r="MD84"/>
  <c r="LP182" s="1"/>
  <c r="ME84"/>
  <c r="LQ261" s="1"/>
  <c r="MF84"/>
  <c r="MG84"/>
  <c r="MI84"/>
  <c r="MJ84"/>
  <c r="MM84"/>
  <c r="MP84"/>
  <c r="MQ84"/>
  <c r="MS84"/>
  <c r="ME261" s="1"/>
  <c r="MT84"/>
  <c r="MU84"/>
  <c r="MW84"/>
  <c r="MX84"/>
  <c r="MY84"/>
  <c r="MK182" s="1"/>
  <c r="MZ84"/>
  <c r="ML261" s="1"/>
  <c r="NA84"/>
  <c r="NB84"/>
  <c r="ND84"/>
  <c r="NE84"/>
  <c r="NF84"/>
  <c r="MR182" s="1"/>
  <c r="NG84"/>
  <c r="MS261" s="1"/>
  <c r="NH84"/>
  <c r="NK84"/>
  <c r="NL84"/>
  <c r="NM84"/>
  <c r="MY182" s="1"/>
  <c r="NN84"/>
  <c r="MZ261" s="1"/>
  <c r="NO84"/>
  <c r="NP84"/>
  <c r="NR84"/>
  <c r="NS84"/>
  <c r="NT84"/>
  <c r="NF182" s="1"/>
  <c r="NU84"/>
  <c r="NG261" s="1"/>
  <c r="NV84"/>
  <c r="NY84"/>
  <c r="NZ84"/>
  <c r="OA84"/>
  <c r="NM182" s="1"/>
  <c r="OB84"/>
  <c r="NN261" s="1"/>
  <c r="OC84"/>
  <c r="OD84"/>
  <c r="OF84"/>
  <c r="OG84"/>
  <c r="OH84"/>
  <c r="NT182" s="1"/>
  <c r="OI84"/>
  <c r="NU261" s="1"/>
  <c r="OJ84"/>
  <c r="OM84"/>
  <c r="ON84"/>
  <c r="OO84"/>
  <c r="OA182" s="1"/>
  <c r="OP84"/>
  <c r="OB261" s="1"/>
  <c r="OQ84"/>
  <c r="OT84"/>
  <c r="OU84"/>
  <c r="OV84"/>
  <c r="OH182" s="1"/>
  <c r="OW84"/>
  <c r="OI261" s="1"/>
  <c r="OX84"/>
  <c r="PA84"/>
  <c r="PB84"/>
  <c r="PC84"/>
  <c r="OO182" s="1"/>
  <c r="PD84"/>
  <c r="OP261" s="1"/>
  <c r="PE84"/>
  <c r="PF84"/>
  <c r="PH84"/>
  <c r="PI84"/>
  <c r="PJ84"/>
  <c r="OV182" s="1"/>
  <c r="PK84"/>
  <c r="OW261" s="1"/>
  <c r="PL84"/>
  <c r="PO84"/>
  <c r="PP84"/>
  <c r="PQ84"/>
  <c r="PC182" s="1"/>
  <c r="PR84"/>
  <c r="PD261" s="1"/>
  <c r="PS84"/>
  <c r="PT84"/>
  <c r="PV84"/>
  <c r="PW84"/>
  <c r="PX84"/>
  <c r="PJ182" s="1"/>
  <c r="PY84"/>
  <c r="PK261" s="1"/>
  <c r="PZ84"/>
  <c r="QC84"/>
  <c r="QD84"/>
  <c r="QE84"/>
  <c r="PQ182" s="1"/>
  <c r="QF84"/>
  <c r="PR261" s="1"/>
  <c r="QG84"/>
  <c r="QJ84"/>
  <c r="QK84"/>
  <c r="QL84"/>
  <c r="PX182" s="1"/>
  <c r="QM84"/>
  <c r="PY261" s="1"/>
  <c r="QN84"/>
  <c r="QO84"/>
  <c r="QQ84"/>
  <c r="QR84"/>
  <c r="QS84"/>
  <c r="QE182" s="1"/>
  <c r="QT84"/>
  <c r="QF261" s="1"/>
  <c r="QU84"/>
  <c r="QV84"/>
  <c r="F183"/>
  <c r="G262"/>
  <c r="M183"/>
  <c r="N262"/>
  <c r="T183"/>
  <c r="U262"/>
  <c r="AA183"/>
  <c r="AB262"/>
  <c r="AH183"/>
  <c r="AI262"/>
  <c r="AO183"/>
  <c r="AP262"/>
  <c r="AV183"/>
  <c r="AW262"/>
  <c r="BC183"/>
  <c r="BD262"/>
  <c r="BJ183"/>
  <c r="BK262"/>
  <c r="BQ183"/>
  <c r="BR262"/>
  <c r="BX183"/>
  <c r="BY262"/>
  <c r="CE183"/>
  <c r="CF262"/>
  <c r="CL183"/>
  <c r="CM262"/>
  <c r="CS183"/>
  <c r="CT262"/>
  <c r="CZ183"/>
  <c r="DA262"/>
  <c r="DG183"/>
  <c r="DH262"/>
  <c r="DN183"/>
  <c r="DO262"/>
  <c r="DU183"/>
  <c r="DV262"/>
  <c r="EB183"/>
  <c r="EC262"/>
  <c r="EI183"/>
  <c r="EJ262"/>
  <c r="EP183"/>
  <c r="EQ262"/>
  <c r="EW183"/>
  <c r="EX262"/>
  <c r="FD183"/>
  <c r="FE262"/>
  <c r="FK183"/>
  <c r="FL262"/>
  <c r="FR183"/>
  <c r="FS262"/>
  <c r="FY183"/>
  <c r="FZ262"/>
  <c r="GF183"/>
  <c r="GG262"/>
  <c r="GM183"/>
  <c r="GN262"/>
  <c r="GT183"/>
  <c r="GU262"/>
  <c r="HA183"/>
  <c r="HB262"/>
  <c r="HH183"/>
  <c r="HI262"/>
  <c r="HO183"/>
  <c r="HP262"/>
  <c r="HV183"/>
  <c r="HW262"/>
  <c r="IC183"/>
  <c r="ID262"/>
  <c r="IJ183"/>
  <c r="IK262"/>
  <c r="IQ183"/>
  <c r="IR262"/>
  <c r="IX183"/>
  <c r="IY262"/>
  <c r="JL183"/>
  <c r="JM262"/>
  <c r="JS183"/>
  <c r="JT262"/>
  <c r="JZ183"/>
  <c r="KA262"/>
  <c r="KG183"/>
  <c r="KH262"/>
  <c r="KN183"/>
  <c r="KO262"/>
  <c r="KU183"/>
  <c r="KV262"/>
  <c r="LB183"/>
  <c r="LC262"/>
  <c r="LI183"/>
  <c r="LJ262"/>
  <c r="LP183"/>
  <c r="LQ262"/>
  <c r="ME262"/>
  <c r="MK183"/>
  <c r="ML262"/>
  <c r="MR183"/>
  <c r="MS262"/>
  <c r="MY183"/>
  <c r="MZ262"/>
  <c r="NF183"/>
  <c r="NG262"/>
  <c r="NM183"/>
  <c r="NN262"/>
  <c r="NT183"/>
  <c r="NU262"/>
  <c r="OA183"/>
  <c r="OB262"/>
  <c r="OH183"/>
  <c r="OI262"/>
  <c r="OO183"/>
  <c r="OP262"/>
  <c r="OV183"/>
  <c r="OW262"/>
  <c r="PC183"/>
  <c r="PD262"/>
  <c r="PJ183"/>
  <c r="PK262"/>
  <c r="PQ183"/>
  <c r="PR262"/>
  <c r="PX183"/>
  <c r="PY262"/>
  <c r="QE183"/>
  <c r="QF262"/>
  <c r="F184"/>
  <c r="G263"/>
  <c r="M184"/>
  <c r="N263"/>
  <c r="T184"/>
  <c r="U263"/>
  <c r="AA184"/>
  <c r="AB263"/>
  <c r="AH184"/>
  <c r="AI263"/>
  <c r="AO184"/>
  <c r="AP263"/>
  <c r="AV184"/>
  <c r="AW263"/>
  <c r="BC184"/>
  <c r="BD263"/>
  <c r="BJ184"/>
  <c r="BK263"/>
  <c r="BQ184"/>
  <c r="BR263"/>
  <c r="BX184"/>
  <c r="BY263"/>
  <c r="CE184"/>
  <c r="CF263"/>
  <c r="CL184"/>
  <c r="CM263"/>
  <c r="CS184"/>
  <c r="CT263"/>
  <c r="CZ184"/>
  <c r="DA263"/>
  <c r="DG184"/>
  <c r="DH263"/>
  <c r="DN184"/>
  <c r="DO263"/>
  <c r="DU184"/>
  <c r="DV263"/>
  <c r="EB184"/>
  <c r="EC263"/>
  <c r="EI184"/>
  <c r="EJ263"/>
  <c r="EP184"/>
  <c r="EQ263"/>
  <c r="EW184"/>
  <c r="EX263"/>
  <c r="FD184"/>
  <c r="FE263"/>
  <c r="FK184"/>
  <c r="FL263"/>
  <c r="FR184"/>
  <c r="FS263"/>
  <c r="FY184"/>
  <c r="FZ263"/>
  <c r="GF184"/>
  <c r="GG263"/>
  <c r="GM184"/>
  <c r="GN263"/>
  <c r="GT184"/>
  <c r="GU263"/>
  <c r="HA184"/>
  <c r="HB263"/>
  <c r="HH184"/>
  <c r="HI263"/>
  <c r="HO184"/>
  <c r="HP263"/>
  <c r="HV184"/>
  <c r="HW263"/>
  <c r="ID263"/>
  <c r="IJ184"/>
  <c r="IK263"/>
  <c r="IQ184"/>
  <c r="IR263"/>
  <c r="IX184"/>
  <c r="IY263"/>
  <c r="JL184"/>
  <c r="JM263"/>
  <c r="JS184"/>
  <c r="JT263"/>
  <c r="JZ184"/>
  <c r="KA263"/>
  <c r="KG184"/>
  <c r="KH263"/>
  <c r="KN184"/>
  <c r="KO263"/>
  <c r="KU184"/>
  <c r="KV263"/>
  <c r="LB184"/>
  <c r="LC263"/>
  <c r="LI184"/>
  <c r="LJ263"/>
  <c r="LP184"/>
  <c r="LQ263"/>
  <c r="ME263"/>
  <c r="MK184"/>
  <c r="ML263"/>
  <c r="MR184"/>
  <c r="MS263"/>
  <c r="MY184"/>
  <c r="MZ263"/>
  <c r="NF184"/>
  <c r="NG263"/>
  <c r="NM184"/>
  <c r="NN263"/>
  <c r="NT184"/>
  <c r="NU263"/>
  <c r="OA184"/>
  <c r="OB263"/>
  <c r="OH184"/>
  <c r="OI263"/>
  <c r="OO184"/>
  <c r="OP263"/>
  <c r="OV184"/>
  <c r="OW263"/>
  <c r="PC184"/>
  <c r="PD263"/>
  <c r="PJ184"/>
  <c r="PK263"/>
  <c r="PQ184"/>
  <c r="PR263"/>
  <c r="PX184"/>
  <c r="PY263"/>
  <c r="QE184"/>
  <c r="QF263"/>
  <c r="F185"/>
  <c r="G264"/>
  <c r="M185"/>
  <c r="N264"/>
  <c r="T185"/>
  <c r="U264"/>
  <c r="AA185"/>
  <c r="AB264"/>
  <c r="AH185"/>
  <c r="AI264"/>
  <c r="AO185"/>
  <c r="AP264"/>
  <c r="AV185"/>
  <c r="AW264"/>
  <c r="BC185"/>
  <c r="BD264"/>
  <c r="BJ185"/>
  <c r="BK264"/>
  <c r="BQ185"/>
  <c r="BR264"/>
  <c r="BX185"/>
  <c r="BY264"/>
  <c r="CE185"/>
  <c r="CF264"/>
  <c r="CL185"/>
  <c r="CM264"/>
  <c r="CS185"/>
  <c r="CT264"/>
  <c r="CZ185"/>
  <c r="DA264"/>
  <c r="DG185"/>
  <c r="DH264"/>
  <c r="DN185"/>
  <c r="DO264"/>
  <c r="DU185"/>
  <c r="DV264"/>
  <c r="EB185"/>
  <c r="EC264"/>
  <c r="EI185"/>
  <c r="EJ264"/>
  <c r="EP185"/>
  <c r="EQ264"/>
  <c r="EW185"/>
  <c r="EX264"/>
  <c r="FD185"/>
  <c r="FE264"/>
  <c r="FK185"/>
  <c r="FL264"/>
  <c r="FR185"/>
  <c r="FS264"/>
  <c r="FY185"/>
  <c r="FZ264"/>
  <c r="GF185"/>
  <c r="GG264"/>
  <c r="GM185"/>
  <c r="GN264"/>
  <c r="GT185"/>
  <c r="GU264"/>
  <c r="HA185"/>
  <c r="HB264"/>
  <c r="HH185"/>
  <c r="HI264"/>
  <c r="HO185"/>
  <c r="HP264"/>
  <c r="HV185"/>
  <c r="HW264"/>
  <c r="IC185"/>
  <c r="ID264"/>
  <c r="IJ185"/>
  <c r="IK264"/>
  <c r="IQ185"/>
  <c r="IR264"/>
  <c r="IX185"/>
  <c r="IY264"/>
  <c r="JL185"/>
  <c r="JM264"/>
  <c r="JS185"/>
  <c r="JT264"/>
  <c r="JZ185"/>
  <c r="KA264"/>
  <c r="KG185"/>
  <c r="KH264"/>
  <c r="KN185"/>
  <c r="KO264"/>
  <c r="KU185"/>
  <c r="KV264"/>
  <c r="LB185"/>
  <c r="LC264"/>
  <c r="LI185"/>
  <c r="LJ264"/>
  <c r="LP185"/>
  <c r="LQ264"/>
  <c r="ME264"/>
  <c r="MK185"/>
  <c r="ML264"/>
  <c r="MR185"/>
  <c r="MS264"/>
  <c r="MY185"/>
  <c r="MZ264"/>
  <c r="NF185"/>
  <c r="NG264"/>
  <c r="NM185"/>
  <c r="NN264"/>
  <c r="NT185"/>
  <c r="NU264"/>
  <c r="OA185"/>
  <c r="OB264"/>
  <c r="OH185"/>
  <c r="OI264"/>
  <c r="OO185"/>
  <c r="OP264"/>
  <c r="OV185"/>
  <c r="OW264"/>
  <c r="PC185"/>
  <c r="PD264"/>
  <c r="PJ185"/>
  <c r="PK264"/>
  <c r="PQ185"/>
  <c r="PR264"/>
  <c r="PX185"/>
  <c r="PY264"/>
  <c r="QE185"/>
  <c r="QF264"/>
  <c r="F186"/>
  <c r="G265"/>
  <c r="M186"/>
  <c r="N265"/>
  <c r="T186"/>
  <c r="U265"/>
  <c r="AA186"/>
  <c r="AB265"/>
  <c r="AH186"/>
  <c r="AI265"/>
  <c r="AO186"/>
  <c r="AP265"/>
  <c r="AV186"/>
  <c r="AW265"/>
  <c r="BC186"/>
  <c r="BD265"/>
  <c r="BJ186"/>
  <c r="BK265"/>
  <c r="BQ186"/>
  <c r="BR265"/>
  <c r="BX186"/>
  <c r="BY265"/>
  <c r="CE186"/>
  <c r="CF265"/>
  <c r="CL186"/>
  <c r="CM265"/>
  <c r="CS186"/>
  <c r="CT265"/>
  <c r="CZ186"/>
  <c r="DA265"/>
  <c r="DG186"/>
  <c r="DH265"/>
  <c r="DN186"/>
  <c r="DO265"/>
  <c r="DU186"/>
  <c r="DV265"/>
  <c r="EB186"/>
  <c r="EC265"/>
  <c r="EI186"/>
  <c r="EJ265"/>
  <c r="EP186"/>
  <c r="EQ265"/>
  <c r="EW186"/>
  <c r="EX265"/>
  <c r="FD186"/>
  <c r="FE265"/>
  <c r="FK186"/>
  <c r="FL265"/>
  <c r="FR186"/>
  <c r="FS265"/>
  <c r="FY186"/>
  <c r="FZ265"/>
  <c r="GF186"/>
  <c r="GG265"/>
  <c r="GM186"/>
  <c r="GN265"/>
  <c r="GT186"/>
  <c r="GU265"/>
  <c r="HA186"/>
  <c r="HB265"/>
  <c r="HH186"/>
  <c r="HI265"/>
  <c r="HO186"/>
  <c r="HP265"/>
  <c r="HV186"/>
  <c r="HW265"/>
  <c r="IC186"/>
  <c r="ID265"/>
  <c r="IJ186"/>
  <c r="IK265"/>
  <c r="IQ186"/>
  <c r="IR265"/>
  <c r="IX186"/>
  <c r="IY265"/>
  <c r="JL186"/>
  <c r="JM265"/>
  <c r="JS186"/>
  <c r="JT265"/>
  <c r="JZ186"/>
  <c r="KA265"/>
  <c r="KG186"/>
  <c r="KH265"/>
  <c r="KN186"/>
  <c r="KO265"/>
  <c r="KU186"/>
  <c r="KV265"/>
  <c r="LB186"/>
  <c r="LC265"/>
  <c r="LI186"/>
  <c r="LJ265"/>
  <c r="LP186"/>
  <c r="LQ265"/>
  <c r="ME265"/>
  <c r="MK186"/>
  <c r="ML265"/>
  <c r="MR186"/>
  <c r="MS265"/>
  <c r="MY186"/>
  <c r="MZ265"/>
  <c r="NF186"/>
  <c r="NG265"/>
  <c r="NM186"/>
  <c r="NN265"/>
  <c r="NT186"/>
  <c r="NU265"/>
  <c r="OA186"/>
  <c r="OB265"/>
  <c r="OH186"/>
  <c r="OI265"/>
  <c r="OO186"/>
  <c r="OP265"/>
  <c r="OV186"/>
  <c r="OW265"/>
  <c r="PC186"/>
  <c r="PD265"/>
  <c r="PJ186"/>
  <c r="PK265"/>
  <c r="PQ186"/>
  <c r="PR265"/>
  <c r="PX186"/>
  <c r="PY265"/>
  <c r="QE186"/>
  <c r="QF265"/>
  <c r="F187"/>
  <c r="G266"/>
  <c r="M187"/>
  <c r="N266"/>
  <c r="T187"/>
  <c r="U266"/>
  <c r="AA187"/>
  <c r="AB266"/>
  <c r="AH187"/>
  <c r="AI266"/>
  <c r="AO187"/>
  <c r="AP266"/>
  <c r="AV187"/>
  <c r="AW266"/>
  <c r="BC187"/>
  <c r="BD266"/>
  <c r="BJ187"/>
  <c r="BK266"/>
  <c r="BQ187"/>
  <c r="BR266"/>
  <c r="BX187"/>
  <c r="BY266"/>
  <c r="CE187"/>
  <c r="CF266"/>
  <c r="CL187"/>
  <c r="CM266"/>
  <c r="CS187"/>
  <c r="CT266"/>
  <c r="CZ187"/>
  <c r="DA266"/>
  <c r="DG187"/>
  <c r="DH266"/>
  <c r="DN187"/>
  <c r="DO266"/>
  <c r="DU187"/>
  <c r="DV266"/>
  <c r="EB187"/>
  <c r="EC266"/>
  <c r="EI187"/>
  <c r="EJ266"/>
  <c r="EP187"/>
  <c r="EQ266"/>
  <c r="EW187"/>
  <c r="EX266"/>
  <c r="FD187"/>
  <c r="FE266"/>
  <c r="FK187"/>
  <c r="FL266"/>
  <c r="FR187"/>
  <c r="FS266"/>
  <c r="FY187"/>
  <c r="FZ266"/>
  <c r="GF187"/>
  <c r="GG266"/>
  <c r="GM187"/>
  <c r="GN266"/>
  <c r="GT187"/>
  <c r="GU266"/>
  <c r="HA187"/>
  <c r="HB266"/>
  <c r="HH187"/>
  <c r="HI266"/>
  <c r="HO187"/>
  <c r="HP266"/>
  <c r="HV187"/>
  <c r="HW266"/>
  <c r="IC187"/>
  <c r="ID266"/>
  <c r="IJ187"/>
  <c r="IK266"/>
  <c r="IQ187"/>
  <c r="IR266"/>
  <c r="IX187"/>
  <c r="IY266"/>
  <c r="JL187"/>
  <c r="JM266"/>
  <c r="JS187"/>
  <c r="JT266"/>
  <c r="JZ187"/>
  <c r="KA266"/>
  <c r="KG187"/>
  <c r="KH266"/>
  <c r="KN187"/>
  <c r="KO266"/>
  <c r="KV266"/>
  <c r="LB187"/>
  <c r="LC266"/>
  <c r="LI187"/>
  <c r="LJ266"/>
  <c r="LP187"/>
  <c r="LQ266"/>
  <c r="ME266"/>
  <c r="MK187"/>
  <c r="ML266"/>
  <c r="MR187"/>
  <c r="MS266"/>
  <c r="MY187"/>
  <c r="MZ266"/>
  <c r="NF187"/>
  <c r="NG266"/>
  <c r="NM187"/>
  <c r="NN266"/>
  <c r="NT187"/>
  <c r="NU266"/>
  <c r="OA187"/>
  <c r="OB266"/>
  <c r="OH187"/>
  <c r="OI266"/>
  <c r="OO187"/>
  <c r="OP266"/>
  <c r="OV187"/>
  <c r="OW266"/>
  <c r="PC187"/>
  <c r="PD266"/>
  <c r="PJ187"/>
  <c r="PK266"/>
  <c r="PQ187"/>
  <c r="PR266"/>
  <c r="PX187"/>
  <c r="PY266"/>
  <c r="QE187"/>
  <c r="QF266"/>
  <c r="F188"/>
  <c r="G267"/>
  <c r="M188"/>
  <c r="N267"/>
  <c r="T188"/>
  <c r="U267"/>
  <c r="AA188"/>
  <c r="AB267"/>
  <c r="AH188"/>
  <c r="AI267"/>
  <c r="AO188"/>
  <c r="AP267"/>
  <c r="AV188"/>
  <c r="AW267"/>
  <c r="BC188"/>
  <c r="BD267"/>
  <c r="BJ188"/>
  <c r="BK267"/>
  <c r="BQ188"/>
  <c r="BR267"/>
  <c r="BX188"/>
  <c r="BY267"/>
  <c r="CE188"/>
  <c r="CF267"/>
  <c r="CL188"/>
  <c r="CM267"/>
  <c r="CS188"/>
  <c r="CT267"/>
  <c r="CZ188"/>
  <c r="DA267"/>
  <c r="DG188"/>
  <c r="DH267"/>
  <c r="DN188"/>
  <c r="DO267"/>
  <c r="DU188"/>
  <c r="DV267"/>
  <c r="EB188"/>
  <c r="EC267"/>
  <c r="EI188"/>
  <c r="EJ267"/>
  <c r="EP188"/>
  <c r="EQ267"/>
  <c r="EW188"/>
  <c r="EX267"/>
  <c r="FD188"/>
  <c r="FE267"/>
  <c r="FK188"/>
  <c r="FL267"/>
  <c r="FR188"/>
  <c r="FS267"/>
  <c r="FY188"/>
  <c r="FZ267"/>
  <c r="GF188"/>
  <c r="GG267"/>
  <c r="GM188"/>
  <c r="GN267"/>
  <c r="GT188"/>
  <c r="GU267"/>
  <c r="HA188"/>
  <c r="HB267"/>
  <c r="HH188"/>
  <c r="HI267"/>
  <c r="HO188"/>
  <c r="HP267"/>
  <c r="HV188"/>
  <c r="HW267"/>
  <c r="IC188"/>
  <c r="ID267"/>
  <c r="IJ188"/>
  <c r="IK267"/>
  <c r="IQ188"/>
  <c r="IR267"/>
  <c r="IX188"/>
  <c r="IY267"/>
  <c r="JL188"/>
  <c r="JM267"/>
  <c r="JS188"/>
  <c r="JT267"/>
  <c r="JZ188"/>
  <c r="KA267"/>
  <c r="KG188"/>
  <c r="KH267"/>
  <c r="KN188"/>
  <c r="KO267"/>
  <c r="KU188"/>
  <c r="KV267"/>
  <c r="LB188"/>
  <c r="LC267"/>
  <c r="LI188"/>
  <c r="LJ267"/>
  <c r="LP188"/>
  <c r="LQ267"/>
  <c r="MD188"/>
  <c r="ME267"/>
  <c r="MK188"/>
  <c r="ML267"/>
  <c r="MR188"/>
  <c r="MS267"/>
  <c r="MY188"/>
  <c r="MZ267"/>
  <c r="NF188"/>
  <c r="NG267"/>
  <c r="NM188"/>
  <c r="NN267"/>
  <c r="NT188"/>
  <c r="NU267"/>
  <c r="OA188"/>
  <c r="OB267"/>
  <c r="OH188"/>
  <c r="OI267"/>
  <c r="OO188"/>
  <c r="OP267"/>
  <c r="OV188"/>
  <c r="OW267"/>
  <c r="PC188"/>
  <c r="PD267"/>
  <c r="PJ188"/>
  <c r="PK267"/>
  <c r="PQ188"/>
  <c r="PR267"/>
  <c r="PX188"/>
  <c r="PY267"/>
  <c r="QE188"/>
  <c r="QF267"/>
  <c r="QT12"/>
  <c r="QF189" s="1"/>
  <c r="QS12"/>
  <c r="QE110" s="1"/>
  <c r="QM12"/>
  <c r="PY189" s="1"/>
  <c r="QL12"/>
  <c r="PX110" s="1"/>
  <c r="QF12"/>
  <c r="QE12"/>
  <c r="PY12"/>
  <c r="PK189" s="1"/>
  <c r="PX12"/>
  <c r="PJ110" s="1"/>
  <c r="PR12"/>
  <c r="PD189" s="1"/>
  <c r="PQ12"/>
  <c r="PC110" s="1"/>
  <c r="PK12"/>
  <c r="OW189" s="1"/>
  <c r="PJ12"/>
  <c r="OV110" s="1"/>
  <c r="PD12"/>
  <c r="OP189" s="1"/>
  <c r="PC12"/>
  <c r="OO110" s="1"/>
  <c r="OW12"/>
  <c r="OI189" s="1"/>
  <c r="OV12"/>
  <c r="OH110" s="1"/>
  <c r="OP12"/>
  <c r="OB189" s="1"/>
  <c r="OO12"/>
  <c r="OA110" s="1"/>
  <c r="OI12"/>
  <c r="NU189" s="1"/>
  <c r="OH12"/>
  <c r="NT110" s="1"/>
  <c r="OB12"/>
  <c r="NN189" s="1"/>
  <c r="OA12"/>
  <c r="NM110" s="1"/>
  <c r="NU12"/>
  <c r="NG189" s="1"/>
  <c r="NT12"/>
  <c r="NF110" s="1"/>
  <c r="NN12"/>
  <c r="MZ189" s="1"/>
  <c r="NM12"/>
  <c r="MY110" s="1"/>
  <c r="NG12"/>
  <c r="MS189" s="1"/>
  <c r="NF12"/>
  <c r="MR110" s="1"/>
  <c r="MZ12"/>
  <c r="ML189" s="1"/>
  <c r="MY12"/>
  <c r="MK110" s="1"/>
  <c r="MS12"/>
  <c r="ME189" s="1"/>
  <c r="MR12"/>
  <c r="MD110" s="1"/>
  <c r="ME12"/>
  <c r="LQ189" s="1"/>
  <c r="MD12"/>
  <c r="LP110" s="1"/>
  <c r="LQ12"/>
  <c r="LJ189" s="1"/>
  <c r="LP12"/>
  <c r="LI110" s="1"/>
  <c r="LC12"/>
  <c r="LC189" s="1"/>
  <c r="LB12"/>
  <c r="LB110" s="1"/>
  <c r="KV12"/>
  <c r="KV189" s="1"/>
  <c r="KU12"/>
  <c r="KU110" s="1"/>
  <c r="KO12"/>
  <c r="KO189" s="1"/>
  <c r="KN12"/>
  <c r="KN110" s="1"/>
  <c r="KH12"/>
  <c r="KH189" s="1"/>
  <c r="KG12"/>
  <c r="KG110" s="1"/>
  <c r="KA12"/>
  <c r="KA189" s="1"/>
  <c r="JZ12"/>
  <c r="JZ110" s="1"/>
  <c r="JT12"/>
  <c r="JT189" s="1"/>
  <c r="JS12"/>
  <c r="JS110" s="1"/>
  <c r="JM12"/>
  <c r="JM189" s="1"/>
  <c r="JL12"/>
  <c r="JL110" s="1"/>
  <c r="JF12"/>
  <c r="JF189" s="1"/>
  <c r="JE12"/>
  <c r="JE110" s="1"/>
  <c r="IY12"/>
  <c r="IY189" s="1"/>
  <c r="IX12"/>
  <c r="IX110" s="1"/>
  <c r="IR12"/>
  <c r="IR189" s="1"/>
  <c r="IQ12"/>
  <c r="IQ110" s="1"/>
  <c r="IK12"/>
  <c r="IK189" s="1"/>
  <c r="IJ12"/>
  <c r="IJ110" s="1"/>
  <c r="ID12"/>
  <c r="ID189" s="1"/>
  <c r="IC12"/>
  <c r="IC110" s="1"/>
  <c r="HW12"/>
  <c r="HW189" s="1"/>
  <c r="HV12"/>
  <c r="HV110" s="1"/>
  <c r="HP12"/>
  <c r="HP189" s="1"/>
  <c r="HO12"/>
  <c r="HO110" s="1"/>
  <c r="HI12"/>
  <c r="HI189" s="1"/>
  <c r="HH12"/>
  <c r="HH110" s="1"/>
  <c r="HB12"/>
  <c r="HB189" s="1"/>
  <c r="HA12"/>
  <c r="HA110" s="1"/>
  <c r="GU12"/>
  <c r="GU189" s="1"/>
  <c r="GT12"/>
  <c r="GT110" s="1"/>
  <c r="GN12"/>
  <c r="GN189" s="1"/>
  <c r="GM12"/>
  <c r="GM110" s="1"/>
  <c r="GG12"/>
  <c r="GG189" s="1"/>
  <c r="GF12"/>
  <c r="GF110" s="1"/>
  <c r="FZ12"/>
  <c r="FZ189" s="1"/>
  <c r="FY12"/>
  <c r="FY110" s="1"/>
  <c r="FS12"/>
  <c r="FS189" s="1"/>
  <c r="FR12"/>
  <c r="FR110" s="1"/>
  <c r="FL12"/>
  <c r="FL189" s="1"/>
  <c r="FK12"/>
  <c r="FK110" s="1"/>
  <c r="FE12"/>
  <c r="FE189" s="1"/>
  <c r="FD12"/>
  <c r="FD110" s="1"/>
  <c r="EX12"/>
  <c r="EX189" s="1"/>
  <c r="EW12"/>
  <c r="EW110" s="1"/>
  <c r="EQ12"/>
  <c r="EQ189" s="1"/>
  <c r="EP12"/>
  <c r="EP110" s="1"/>
  <c r="EJ12"/>
  <c r="EJ189" s="1"/>
  <c r="EI12"/>
  <c r="EI110" s="1"/>
  <c r="EC12"/>
  <c r="EC189" s="1"/>
  <c r="EB12"/>
  <c r="EB110" s="1"/>
  <c r="DV12"/>
  <c r="DV189" s="1"/>
  <c r="DU12"/>
  <c r="DU110" s="1"/>
  <c r="DO12"/>
  <c r="DO189" s="1"/>
  <c r="DN12"/>
  <c r="DN110" s="1"/>
  <c r="DH189"/>
  <c r="DG110"/>
  <c r="DA189"/>
  <c r="CZ110"/>
  <c r="CT189"/>
  <c r="CS110"/>
  <c r="CM189"/>
  <c r="CL110"/>
  <c r="CF189"/>
  <c r="CE110"/>
  <c r="BY189"/>
  <c r="BX110"/>
  <c r="BR189"/>
  <c r="BQ110"/>
  <c r="BK189"/>
  <c r="BJ110"/>
  <c r="BD189"/>
  <c r="BC110"/>
  <c r="AW189"/>
  <c r="AV110"/>
  <c r="AP189"/>
  <c r="AO110"/>
  <c r="AI189"/>
  <c r="AH110"/>
  <c r="AB189"/>
  <c r="AA110"/>
  <c r="U189"/>
  <c r="T110"/>
  <c r="M110"/>
  <c r="K12"/>
  <c r="G12"/>
  <c r="G189" s="1"/>
  <c r="QJ3"/>
  <c r="PO3"/>
  <c r="PA3"/>
  <c r="NY3"/>
  <c r="NK3"/>
  <c r="MB3"/>
  <c r="JX3"/>
  <c r="KS3"/>
  <c r="KL3"/>
  <c r="JJ3"/>
  <c r="IA3"/>
  <c r="IH3"/>
  <c r="HM3"/>
  <c r="HF3"/>
  <c r="DE3"/>
  <c r="BH3"/>
  <c r="FP3"/>
  <c r="EN3"/>
  <c r="DS3"/>
  <c r="CQ3"/>
  <c r="BV3"/>
  <c r="P2" i="4"/>
  <c r="QQ12" i="2"/>
  <c r="QJ12"/>
  <c r="QC12"/>
  <c r="PV12"/>
  <c r="PO12"/>
  <c r="PH12"/>
  <c r="PA12"/>
  <c r="OT12"/>
  <c r="OM12"/>
  <c r="OF12"/>
  <c r="NY12"/>
  <c r="NR12"/>
  <c r="NK12"/>
  <c r="ND12"/>
  <c r="MW12"/>
  <c r="MP12"/>
  <c r="MI12"/>
  <c r="MB12"/>
  <c r="LN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M197" s="1"/>
  <c r="N98"/>
  <c r="M98"/>
  <c r="M196" s="1"/>
  <c r="N97"/>
  <c r="L97" s="1"/>
  <c r="N96"/>
  <c r="L96" s="1"/>
  <c r="U104"/>
  <c r="T104"/>
  <c r="U103"/>
  <c r="T103"/>
  <c r="U102"/>
  <c r="T102"/>
  <c r="U101"/>
  <c r="S101" s="1"/>
  <c r="U99"/>
  <c r="U98"/>
  <c r="S98" s="1"/>
  <c r="U97"/>
  <c r="S97" s="1"/>
  <c r="U96"/>
  <c r="S96" s="1"/>
  <c r="AA99"/>
  <c r="H12"/>
  <c r="E12"/>
  <c r="L12"/>
  <c r="G41" i="4" l="1"/>
  <c r="G68"/>
  <c r="G11"/>
  <c r="G27"/>
  <c r="G67"/>
  <c r="G35"/>
  <c r="G36"/>
  <c r="G50"/>
  <c r="G48"/>
  <c r="G53"/>
  <c r="G29"/>
  <c r="G45"/>
  <c r="G74"/>
  <c r="G38"/>
  <c r="G32"/>
  <c r="G59"/>
  <c r="G14"/>
  <c r="G51"/>
  <c r="S48"/>
  <c r="S14"/>
  <c r="S35"/>
  <c r="S59"/>
  <c r="S29"/>
  <c r="F68"/>
  <c r="AR82" i="2"/>
  <c r="O36" i="4" s="1"/>
  <c r="F36" s="1"/>
  <c r="AR79" i="2"/>
  <c r="O50" i="4" s="1"/>
  <c r="AR77" i="2"/>
  <c r="O46" i="4" s="1"/>
  <c r="AR75" i="2"/>
  <c r="O53" i="4" s="1"/>
  <c r="F53" s="1"/>
  <c r="AR74" i="2"/>
  <c r="O32" i="4" s="1"/>
  <c r="AR71" i="2"/>
  <c r="O3" i="4" s="1"/>
  <c r="F3" s="1"/>
  <c r="AR60" i="2"/>
  <c r="O59" i="4" s="1"/>
  <c r="AR57" i="2"/>
  <c r="O11" i="4" s="1"/>
  <c r="F11" s="1"/>
  <c r="AR55" i="2"/>
  <c r="AR54"/>
  <c r="O45" i="4" s="1"/>
  <c r="F45" s="1"/>
  <c r="AR52" i="2"/>
  <c r="O66" i="4" s="1"/>
  <c r="AR38" i="2"/>
  <c r="O6" i="4" s="1"/>
  <c r="AR35" i="2"/>
  <c r="O14" i="4" s="1"/>
  <c r="AR16" i="2"/>
  <c r="O38" i="4" s="1"/>
  <c r="F38" s="1"/>
  <c r="EI89"/>
  <c r="EF89"/>
  <c r="EA89"/>
  <c r="EE89"/>
  <c r="DZ87"/>
  <c r="EH90"/>
  <c r="EG85"/>
  <c r="EF85"/>
  <c r="EB89"/>
  <c r="DX89"/>
  <c r="EH89"/>
  <c r="DZ89"/>
  <c r="EG89"/>
  <c r="EB85"/>
  <c r="EJ92"/>
  <c r="U28" i="11"/>
  <c r="AK53"/>
  <c r="U38"/>
  <c r="AK31"/>
  <c r="AK26"/>
  <c r="S25"/>
  <c r="S16"/>
  <c r="AK13"/>
  <c r="AK7"/>
  <c r="S78"/>
  <c r="S74"/>
  <c r="S64"/>
  <c r="S61"/>
  <c r="U71"/>
  <c r="AK67"/>
  <c r="AK80"/>
  <c r="AK58"/>
  <c r="S54"/>
  <c r="AK24"/>
  <c r="U15"/>
  <c r="S8"/>
  <c r="AK6"/>
  <c r="S5"/>
  <c r="EH87" i="4"/>
  <c r="EC87"/>
  <c r="EC85"/>
  <c r="ED89"/>
  <c r="EC89"/>
  <c r="DY88"/>
  <c r="DY87"/>
  <c r="DY85"/>
  <c r="DX85"/>
  <c r="DY89"/>
  <c r="ED87"/>
  <c r="EH85"/>
  <c r="EC86"/>
  <c r="ED85"/>
  <c r="DY86"/>
  <c r="AK57" i="11"/>
  <c r="U68"/>
  <c r="S71"/>
  <c r="U73"/>
  <c r="AK59"/>
  <c r="AK60"/>
  <c r="U72"/>
  <c r="AK56"/>
  <c r="U50"/>
  <c r="U47"/>
  <c r="S38"/>
  <c r="U37"/>
  <c r="AK36"/>
  <c r="AK32"/>
  <c r="S28"/>
  <c r="AK21"/>
  <c r="S15"/>
  <c r="U9"/>
  <c r="S68"/>
  <c r="AK83"/>
  <c r="S73"/>
  <c r="U82"/>
  <c r="AK69"/>
  <c r="U65"/>
  <c r="AK75"/>
  <c r="S72"/>
  <c r="U52"/>
  <c r="S50"/>
  <c r="AK49"/>
  <c r="S47"/>
  <c r="AK44"/>
  <c r="S37"/>
  <c r="U27"/>
  <c r="U19"/>
  <c r="U18"/>
  <c r="AK17"/>
  <c r="AK11"/>
  <c r="S9"/>
  <c r="AK63"/>
  <c r="U67"/>
  <c r="S82"/>
  <c r="U80"/>
  <c r="S65"/>
  <c r="U58"/>
  <c r="U53"/>
  <c r="S52"/>
  <c r="AK46"/>
  <c r="AK45"/>
  <c r="AK42"/>
  <c r="AK33"/>
  <c r="U31"/>
  <c r="S27"/>
  <c r="U26"/>
  <c r="U24"/>
  <c r="S19"/>
  <c r="S18"/>
  <c r="U13"/>
  <c r="U7"/>
  <c r="U6"/>
  <c r="U57"/>
  <c r="U59"/>
  <c r="S67"/>
  <c r="S80"/>
  <c r="U60"/>
  <c r="S58"/>
  <c r="U56"/>
  <c r="S53"/>
  <c r="AK39"/>
  <c r="U36"/>
  <c r="AK35"/>
  <c r="U32"/>
  <c r="S31"/>
  <c r="AK29"/>
  <c r="S26"/>
  <c r="S24"/>
  <c r="AK23"/>
  <c r="U21"/>
  <c r="S13"/>
  <c r="S7"/>
  <c r="S6"/>
  <c r="AK77"/>
  <c r="S57"/>
  <c r="U83"/>
  <c r="S59"/>
  <c r="U69"/>
  <c r="AK79"/>
  <c r="S60"/>
  <c r="U75"/>
  <c r="S56"/>
  <c r="U49"/>
  <c r="U44"/>
  <c r="S36"/>
  <c r="AK34"/>
  <c r="S32"/>
  <c r="S21"/>
  <c r="U17"/>
  <c r="AK12"/>
  <c r="U11"/>
  <c r="U63"/>
  <c r="S83"/>
  <c r="AK70"/>
  <c r="S69"/>
  <c r="AK66"/>
  <c r="S75"/>
  <c r="AK55"/>
  <c r="AK51"/>
  <c r="S49"/>
  <c r="U46"/>
  <c r="U45"/>
  <c r="S44"/>
  <c r="AK43"/>
  <c r="U42"/>
  <c r="U33"/>
  <c r="AK30"/>
  <c r="S17"/>
  <c r="AK14"/>
  <c r="S11"/>
  <c r="AK10"/>
  <c r="S63"/>
  <c r="AK76"/>
  <c r="AK81"/>
  <c r="AK62"/>
  <c r="AK48"/>
  <c r="S46"/>
  <c r="S45"/>
  <c r="S42"/>
  <c r="AK41"/>
  <c r="AK40"/>
  <c r="U39"/>
  <c r="U35"/>
  <c r="S33"/>
  <c r="U29"/>
  <c r="U23"/>
  <c r="AK22"/>
  <c r="AK20"/>
  <c r="AK78"/>
  <c r="U77"/>
  <c r="AK74"/>
  <c r="AK64"/>
  <c r="AK61"/>
  <c r="U79"/>
  <c r="AK54"/>
  <c r="S39"/>
  <c r="S35"/>
  <c r="U34"/>
  <c r="S29"/>
  <c r="AK25"/>
  <c r="S23"/>
  <c r="AK16"/>
  <c r="U12"/>
  <c r="AK8"/>
  <c r="S77"/>
  <c r="U70"/>
  <c r="AK71"/>
  <c r="S79"/>
  <c r="U66"/>
  <c r="U55"/>
  <c r="U51"/>
  <c r="U43"/>
  <c r="AK38"/>
  <c r="S34"/>
  <c r="U30"/>
  <c r="AK28"/>
  <c r="AK15"/>
  <c r="U14"/>
  <c r="S12"/>
  <c r="U10"/>
  <c r="AK68"/>
  <c r="S70"/>
  <c r="AK73"/>
  <c r="U76"/>
  <c r="U81"/>
  <c r="S66"/>
  <c r="U62"/>
  <c r="AK72"/>
  <c r="S55"/>
  <c r="S51"/>
  <c r="AK50"/>
  <c r="U48"/>
  <c r="AK47"/>
  <c r="S43"/>
  <c r="U41"/>
  <c r="U40"/>
  <c r="AK37"/>
  <c r="S30"/>
  <c r="U22"/>
  <c r="U20"/>
  <c r="S14"/>
  <c r="S10"/>
  <c r="AK9"/>
  <c r="U78"/>
  <c r="W78" s="1"/>
  <c r="U74"/>
  <c r="U64"/>
  <c r="U61"/>
  <c r="S76"/>
  <c r="AK82"/>
  <c r="S81"/>
  <c r="AK65"/>
  <c r="S62"/>
  <c r="U54"/>
  <c r="AK52"/>
  <c r="S48"/>
  <c r="S41"/>
  <c r="S40"/>
  <c r="AK27"/>
  <c r="U25"/>
  <c r="S22"/>
  <c r="S20"/>
  <c r="AK19"/>
  <c r="AK18"/>
  <c r="U16"/>
  <c r="U8"/>
  <c r="NW59" i="2"/>
  <c r="Y57" i="11"/>
  <c r="AA57"/>
  <c r="AE83"/>
  <c r="AG83"/>
  <c r="Q73"/>
  <c r="R73"/>
  <c r="O73"/>
  <c r="N73"/>
  <c r="Y59"/>
  <c r="AA59"/>
  <c r="Q76"/>
  <c r="R76"/>
  <c r="O76"/>
  <c r="N76"/>
  <c r="AE69"/>
  <c r="AG69"/>
  <c r="AA60"/>
  <c r="Y60"/>
  <c r="AE75"/>
  <c r="AG75"/>
  <c r="AA56"/>
  <c r="Y56"/>
  <c r="AE49"/>
  <c r="AG49"/>
  <c r="AE44"/>
  <c r="AG44"/>
  <c r="AE36"/>
  <c r="AG36"/>
  <c r="AG32"/>
  <c r="AE32"/>
  <c r="Y31"/>
  <c r="AA31"/>
  <c r="AA26"/>
  <c r="Y26"/>
  <c r="Y24"/>
  <c r="AA24"/>
  <c r="AE21"/>
  <c r="AG21"/>
  <c r="R15"/>
  <c r="Q15"/>
  <c r="Y13"/>
  <c r="AA13"/>
  <c r="Y7"/>
  <c r="AA7"/>
  <c r="Y6"/>
  <c r="AA6"/>
  <c r="AE63"/>
  <c r="AG63"/>
  <c r="AA83"/>
  <c r="Y83"/>
  <c r="R80"/>
  <c r="Q80"/>
  <c r="O80"/>
  <c r="N80"/>
  <c r="Y69"/>
  <c r="AA69"/>
  <c r="Y75"/>
  <c r="AA75"/>
  <c r="AA49"/>
  <c r="Y49"/>
  <c r="AE46"/>
  <c r="AG46"/>
  <c r="AE45"/>
  <c r="AG45"/>
  <c r="Y44"/>
  <c r="AA44"/>
  <c r="AE42"/>
  <c r="AG42"/>
  <c r="AA36"/>
  <c r="Y36"/>
  <c r="Y32"/>
  <c r="AA32"/>
  <c r="Y21"/>
  <c r="AA21"/>
  <c r="AE17"/>
  <c r="AG17"/>
  <c r="AE11"/>
  <c r="AG11"/>
  <c r="QC95" i="2"/>
  <c r="PQ110"/>
  <c r="AA5" i="11" s="1"/>
  <c r="Y63"/>
  <c r="AA63"/>
  <c r="Q55"/>
  <c r="R55"/>
  <c r="Y46"/>
  <c r="AA46"/>
  <c r="AA45"/>
  <c r="Y45"/>
  <c r="Y42"/>
  <c r="AA42"/>
  <c r="AE39"/>
  <c r="AG39"/>
  <c r="R38"/>
  <c r="Q38"/>
  <c r="O38"/>
  <c r="N38"/>
  <c r="AE33"/>
  <c r="AG33"/>
  <c r="Y17"/>
  <c r="AA17"/>
  <c r="Y11"/>
  <c r="AA11"/>
  <c r="R7"/>
  <c r="Q7"/>
  <c r="N7"/>
  <c r="O7"/>
  <c r="QC100" i="2"/>
  <c r="PR189"/>
  <c r="AE77" i="11"/>
  <c r="AG77"/>
  <c r="AE79"/>
  <c r="AG79"/>
  <c r="AA39"/>
  <c r="Y39"/>
  <c r="OY43" i="2"/>
  <c r="AE35" i="11"/>
  <c r="AG35"/>
  <c r="Y33"/>
  <c r="AA33"/>
  <c r="AE29"/>
  <c r="AG29"/>
  <c r="R26"/>
  <c r="Q26"/>
  <c r="O26"/>
  <c r="N26"/>
  <c r="AE23"/>
  <c r="AG23"/>
  <c r="Y77"/>
  <c r="AA77"/>
  <c r="AG70"/>
  <c r="AE70"/>
  <c r="Y79"/>
  <c r="AA79"/>
  <c r="AG66"/>
  <c r="AE66"/>
  <c r="AG55"/>
  <c r="AE55"/>
  <c r="AG51"/>
  <c r="AE51"/>
  <c r="AE43"/>
  <c r="AG43"/>
  <c r="AA35"/>
  <c r="Y35"/>
  <c r="AE34"/>
  <c r="AG34"/>
  <c r="Y29"/>
  <c r="AA29"/>
  <c r="R25"/>
  <c r="Q25"/>
  <c r="O25"/>
  <c r="N25"/>
  <c r="AA23"/>
  <c r="Y23"/>
  <c r="R20"/>
  <c r="Q20"/>
  <c r="AG12"/>
  <c r="AE12"/>
  <c r="N189" i="2"/>
  <c r="K100"/>
  <c r="AA70" i="11"/>
  <c r="Y70"/>
  <c r="AE76"/>
  <c r="AG76"/>
  <c r="R79"/>
  <c r="Q79"/>
  <c r="O79"/>
  <c r="N79"/>
  <c r="AE81"/>
  <c r="AG81"/>
  <c r="AA66"/>
  <c r="Y66"/>
  <c r="AE62"/>
  <c r="AG62"/>
  <c r="Q72"/>
  <c r="R72"/>
  <c r="Y55"/>
  <c r="AA55"/>
  <c r="Y51"/>
  <c r="AA51"/>
  <c r="R48"/>
  <c r="Q48"/>
  <c r="O48"/>
  <c r="N48"/>
  <c r="AG48"/>
  <c r="AE48"/>
  <c r="Y43"/>
  <c r="AA43"/>
  <c r="AE41"/>
  <c r="AG41"/>
  <c r="AE40"/>
  <c r="AG40"/>
  <c r="Y34"/>
  <c r="AA34"/>
  <c r="AE30"/>
  <c r="AG30"/>
  <c r="AE14"/>
  <c r="AG14"/>
  <c r="Y12"/>
  <c r="AA12"/>
  <c r="AE10"/>
  <c r="AG10"/>
  <c r="AE61"/>
  <c r="AG61"/>
  <c r="Y76"/>
  <c r="AA76"/>
  <c r="Y81"/>
  <c r="AA81"/>
  <c r="AA62"/>
  <c r="Y62"/>
  <c r="AE54"/>
  <c r="AG54"/>
  <c r="AA48"/>
  <c r="Y48"/>
  <c r="R44"/>
  <c r="Q44"/>
  <c r="O44"/>
  <c r="N44"/>
  <c r="Y41"/>
  <c r="AA41"/>
  <c r="Y40"/>
  <c r="AA40"/>
  <c r="Y30"/>
  <c r="AA30"/>
  <c r="AE22"/>
  <c r="AG22"/>
  <c r="AE20"/>
  <c r="AG20"/>
  <c r="Y14"/>
  <c r="AA14"/>
  <c r="Y10"/>
  <c r="AA10"/>
  <c r="AE74"/>
  <c r="AG74"/>
  <c r="Y78"/>
  <c r="AA78"/>
  <c r="AA74"/>
  <c r="Y74"/>
  <c r="AA64"/>
  <c r="Y64"/>
  <c r="Y61"/>
  <c r="AA61"/>
  <c r="AE71"/>
  <c r="AG71"/>
  <c r="Y54"/>
  <c r="AA54"/>
  <c r="O45"/>
  <c r="N45"/>
  <c r="AE38"/>
  <c r="AG38"/>
  <c r="AG25"/>
  <c r="AE25"/>
  <c r="AA22"/>
  <c r="Y22"/>
  <c r="Y20"/>
  <c r="AA20"/>
  <c r="AE16"/>
  <c r="AG16"/>
  <c r="AE8"/>
  <c r="AG8"/>
  <c r="R74"/>
  <c r="Q74"/>
  <c r="AE68"/>
  <c r="AG68"/>
  <c r="Y71"/>
  <c r="AA71"/>
  <c r="AE73"/>
  <c r="AG73"/>
  <c r="R81"/>
  <c r="Q81"/>
  <c r="O81"/>
  <c r="N81"/>
  <c r="AE72"/>
  <c r="AG72"/>
  <c r="AG50"/>
  <c r="AE50"/>
  <c r="AE47"/>
  <c r="AG47"/>
  <c r="R45"/>
  <c r="Q45"/>
  <c r="Y38"/>
  <c r="AA38"/>
  <c r="AE37"/>
  <c r="AG37"/>
  <c r="Q34"/>
  <c r="R34"/>
  <c r="N34"/>
  <c r="O34"/>
  <c r="R30"/>
  <c r="Q30"/>
  <c r="R28"/>
  <c r="Q28"/>
  <c r="O28"/>
  <c r="N28"/>
  <c r="AG28"/>
  <c r="AE28"/>
  <c r="Y25"/>
  <c r="AA25"/>
  <c r="Y16"/>
  <c r="AA16"/>
  <c r="AE15"/>
  <c r="AG15"/>
  <c r="Y8"/>
  <c r="AA8"/>
  <c r="K7"/>
  <c r="L7"/>
  <c r="AE78"/>
  <c r="AG78"/>
  <c r="AE64"/>
  <c r="AG64"/>
  <c r="R77"/>
  <c r="Q77"/>
  <c r="O77"/>
  <c r="N77"/>
  <c r="Y68"/>
  <c r="AA68"/>
  <c r="AA73"/>
  <c r="Y73"/>
  <c r="AE82"/>
  <c r="AG82"/>
  <c r="AE65"/>
  <c r="AG65"/>
  <c r="Y72"/>
  <c r="AA72"/>
  <c r="AG52"/>
  <c r="AE52"/>
  <c r="R50"/>
  <c r="Q50"/>
  <c r="O50"/>
  <c r="N50"/>
  <c r="Y50"/>
  <c r="AA50"/>
  <c r="Y47"/>
  <c r="AA47"/>
  <c r="R42"/>
  <c r="Q42"/>
  <c r="O42"/>
  <c r="N42"/>
  <c r="Y37"/>
  <c r="AA37"/>
  <c r="Y28"/>
  <c r="AA28"/>
  <c r="AA15"/>
  <c r="Y15"/>
  <c r="AE9"/>
  <c r="AG9"/>
  <c r="R78"/>
  <c r="Q78"/>
  <c r="O78"/>
  <c r="N78"/>
  <c r="AE67"/>
  <c r="AG67"/>
  <c r="R82"/>
  <c r="Q82"/>
  <c r="O82"/>
  <c r="N82"/>
  <c r="Y82"/>
  <c r="AA82"/>
  <c r="AE80"/>
  <c r="AG80"/>
  <c r="AA65"/>
  <c r="Y65"/>
  <c r="R75"/>
  <c r="Q75"/>
  <c r="O75"/>
  <c r="N75"/>
  <c r="AE58"/>
  <c r="AG58"/>
  <c r="AE53"/>
  <c r="AG53"/>
  <c r="Y52"/>
  <c r="AA52"/>
  <c r="R47"/>
  <c r="Q47"/>
  <c r="O47"/>
  <c r="N47"/>
  <c r="Q40"/>
  <c r="R40"/>
  <c r="O40"/>
  <c r="N40"/>
  <c r="R39"/>
  <c r="Q39"/>
  <c r="O39"/>
  <c r="N39"/>
  <c r="R29"/>
  <c r="Q29"/>
  <c r="O29"/>
  <c r="N29"/>
  <c r="AG27"/>
  <c r="AE27"/>
  <c r="AE19"/>
  <c r="AG19"/>
  <c r="AE18"/>
  <c r="AG18"/>
  <c r="Y9"/>
  <c r="AA9"/>
  <c r="AE57"/>
  <c r="AG57"/>
  <c r="Q83"/>
  <c r="R83"/>
  <c r="O83"/>
  <c r="N83"/>
  <c r="AE59"/>
  <c r="AG59"/>
  <c r="Y67"/>
  <c r="AA67"/>
  <c r="Y80"/>
  <c r="AA80"/>
  <c r="AE60"/>
  <c r="AG60"/>
  <c r="Y58"/>
  <c r="AA58"/>
  <c r="AE56"/>
  <c r="AG56"/>
  <c r="R53"/>
  <c r="Q53"/>
  <c r="O53"/>
  <c r="N53"/>
  <c r="Y53"/>
  <c r="AA53"/>
  <c r="AE31"/>
  <c r="AG31"/>
  <c r="Y27"/>
  <c r="AA27"/>
  <c r="AE26"/>
  <c r="AG26"/>
  <c r="AE24"/>
  <c r="AG24"/>
  <c r="AA19"/>
  <c r="Y19"/>
  <c r="Y18"/>
  <c r="AA18"/>
  <c r="AE13"/>
  <c r="AG13"/>
  <c r="R9"/>
  <c r="Q9"/>
  <c r="O9"/>
  <c r="N9"/>
  <c r="AE7"/>
  <c r="AG7"/>
  <c r="AE6"/>
  <c r="AG6"/>
  <c r="L26"/>
  <c r="K26"/>
  <c r="L79"/>
  <c r="K79"/>
  <c r="L48"/>
  <c r="K48"/>
  <c r="L34"/>
  <c r="K34"/>
  <c r="K28"/>
  <c r="K50"/>
  <c r="L50"/>
  <c r="L78"/>
  <c r="K78"/>
  <c r="L82"/>
  <c r="K82"/>
  <c r="K47"/>
  <c r="L47"/>
  <c r="K40"/>
  <c r="L40"/>
  <c r="L83"/>
  <c r="K83"/>
  <c r="L53"/>
  <c r="K53"/>
  <c r="K9"/>
  <c r="L9"/>
  <c r="I83"/>
  <c r="H83"/>
  <c r="L80"/>
  <c r="K80"/>
  <c r="ED91" i="4"/>
  <c r="EE91"/>
  <c r="EB91"/>
  <c r="EC91"/>
  <c r="DZ91"/>
  <c r="EA91"/>
  <c r="DX91"/>
  <c r="DY91"/>
  <c r="DZ90"/>
  <c r="NW77" i="2"/>
  <c r="T61" i="4"/>
  <c r="QA44" i="2"/>
  <c r="QA18"/>
  <c r="LS18"/>
  <c r="EA90" i="4"/>
  <c r="QA30" i="2"/>
  <c r="DX90" i="4"/>
  <c r="EB90"/>
  <c r="LS26" i="2"/>
  <c r="OY23"/>
  <c r="ED90" i="4"/>
  <c r="EH91"/>
  <c r="EI91"/>
  <c r="EF91"/>
  <c r="EG91"/>
  <c r="EI90"/>
  <c r="DY90"/>
  <c r="EC90"/>
  <c r="EE90"/>
  <c r="QH39" i="2"/>
  <c r="QH76"/>
  <c r="QH19"/>
  <c r="EA88" i="4"/>
  <c r="DX86"/>
  <c r="QH84" i="2"/>
  <c r="QH83"/>
  <c r="QH81"/>
  <c r="QH78"/>
  <c r="QC93"/>
  <c r="QH68"/>
  <c r="QH67"/>
  <c r="QH64"/>
  <c r="QH61"/>
  <c r="QH58"/>
  <c r="QH56"/>
  <c r="QH53"/>
  <c r="QH48"/>
  <c r="QH44"/>
  <c r="QH43"/>
  <c r="QH42"/>
  <c r="QH38"/>
  <c r="QH34"/>
  <c r="QH31"/>
  <c r="QH30"/>
  <c r="QH29"/>
  <c r="QH26"/>
  <c r="QH24"/>
  <c r="QH23"/>
  <c r="QH18"/>
  <c r="QH17"/>
  <c r="QA48"/>
  <c r="QA42"/>
  <c r="QA67"/>
  <c r="EF88" i="4"/>
  <c r="EH86"/>
  <c r="EB88"/>
  <c r="ED86"/>
  <c r="EG88"/>
  <c r="EC88"/>
  <c r="EG86"/>
  <c r="EA86"/>
  <c r="DZ88"/>
  <c r="EI92"/>
  <c r="QA84" i="2"/>
  <c r="QA83"/>
  <c r="QA78"/>
  <c r="QA76"/>
  <c r="QA69"/>
  <c r="QA68"/>
  <c r="QA64"/>
  <c r="QA61"/>
  <c r="QA56"/>
  <c r="QA53"/>
  <c r="QA43"/>
  <c r="QA40"/>
  <c r="QA38"/>
  <c r="QA37"/>
  <c r="QA34"/>
  <c r="QA31"/>
  <c r="QA29"/>
  <c r="QA28"/>
  <c r="QA26"/>
  <c r="QA24"/>
  <c r="QA23"/>
  <c r="QA17"/>
  <c r="PV95"/>
  <c r="PV100"/>
  <c r="PV93"/>
  <c r="PH93"/>
  <c r="PM23"/>
  <c r="PM42"/>
  <c r="EF86" i="4"/>
  <c r="ED88"/>
  <c r="EE86"/>
  <c r="ED92"/>
  <c r="EG92"/>
  <c r="EH92"/>
  <c r="DX92"/>
  <c r="EH88"/>
  <c r="EF92"/>
  <c r="EB92"/>
  <c r="DY92"/>
  <c r="EE92"/>
  <c r="EA92"/>
  <c r="DZ92"/>
  <c r="EC92"/>
  <c r="PM61" i="2"/>
  <c r="PM37"/>
  <c r="PM77"/>
  <c r="PM28"/>
  <c r="PH100"/>
  <c r="PM53"/>
  <c r="PM38"/>
  <c r="PM69"/>
  <c r="PM43"/>
  <c r="PM39"/>
  <c r="PM31"/>
  <c r="PM29"/>
  <c r="PM17"/>
  <c r="PM13"/>
  <c r="PM34"/>
  <c r="PM83"/>
  <c r="PM63"/>
  <c r="PM52"/>
  <c r="PM48"/>
  <c r="PM40"/>
  <c r="PM24"/>
  <c r="PM18"/>
  <c r="PM81"/>
  <c r="PM58"/>
  <c r="PM56"/>
  <c r="PM67"/>
  <c r="PM78"/>
  <c r="PH95"/>
  <c r="PM59"/>
  <c r="PM84"/>
  <c r="PM45"/>
  <c r="PM26"/>
  <c r="PM64"/>
  <c r="PM68"/>
  <c r="PM30"/>
  <c r="EE88" i="4"/>
  <c r="OY58" i="2"/>
  <c r="OY44"/>
  <c r="OY83"/>
  <c r="OY78"/>
  <c r="OY56"/>
  <c r="OY52"/>
  <c r="OY24"/>
  <c r="OY26"/>
  <c r="OY84"/>
  <c r="OY67"/>
  <c r="OY64"/>
  <c r="OY61"/>
  <c r="OY53"/>
  <c r="OY17"/>
  <c r="OY38"/>
  <c r="OT100"/>
  <c r="OY31"/>
  <c r="OY74"/>
  <c r="OY69"/>
  <c r="OY48"/>
  <c r="OY18"/>
  <c r="OY30"/>
  <c r="OY28"/>
  <c r="OY19"/>
  <c r="OY13"/>
  <c r="OY45"/>
  <c r="OY39"/>
  <c r="OY34"/>
  <c r="OY40"/>
  <c r="OY37"/>
  <c r="OY68"/>
  <c r="OY62"/>
  <c r="OY42"/>
  <c r="OY29"/>
  <c r="OT93"/>
  <c r="OT95"/>
  <c r="LS62"/>
  <c r="LS61"/>
  <c r="LS56"/>
  <c r="LS40"/>
  <c r="LS39"/>
  <c r="LS68"/>
  <c r="LS44"/>
  <c r="LS63"/>
  <c r="LS84"/>
  <c r="LS83"/>
  <c r="LS59"/>
  <c r="LS69"/>
  <c r="LS58"/>
  <c r="LS45"/>
  <c r="LS42"/>
  <c r="LS53"/>
  <c r="LS48"/>
  <c r="LS24"/>
  <c r="LS81"/>
  <c r="LS28"/>
  <c r="LS19"/>
  <c r="LS43"/>
  <c r="LS37"/>
  <c r="LS31"/>
  <c r="LS77"/>
  <c r="LS64"/>
  <c r="LS38"/>
  <c r="LS78"/>
  <c r="LS67"/>
  <c r="LS34"/>
  <c r="LS29"/>
  <c r="LS30"/>
  <c r="LS23"/>
  <c r="LS17"/>
  <c r="LN93"/>
  <c r="LN95"/>
  <c r="LN100"/>
  <c r="OR31"/>
  <c r="T13" i="4"/>
  <c r="G13" s="1"/>
  <c r="EJ88"/>
  <c r="T18"/>
  <c r="T64"/>
  <c r="G64" s="1"/>
  <c r="T16"/>
  <c r="MN28" i="2"/>
  <c r="NI61"/>
  <c r="T10" i="4"/>
  <c r="NW23" i="2"/>
  <c r="T15" i="4"/>
  <c r="G15" s="1"/>
  <c r="NW30" i="2"/>
  <c r="MN52"/>
  <c r="KQ44"/>
  <c r="T22" i="4"/>
  <c r="G22" s="1"/>
  <c r="T6"/>
  <c r="MU18" i="2"/>
  <c r="T65" i="4"/>
  <c r="NI83" i="2"/>
  <c r="OK84"/>
  <c r="OM93"/>
  <c r="MU70"/>
  <c r="OR64"/>
  <c r="T55" i="4"/>
  <c r="NI63" i="2"/>
  <c r="T17" i="4"/>
  <c r="G17" s="1"/>
  <c r="T73"/>
  <c r="NI43" i="2"/>
  <c r="T56" i="4"/>
  <c r="OR24" i="2"/>
  <c r="OR23"/>
  <c r="NI13"/>
  <c r="OR84"/>
  <c r="OR83"/>
  <c r="OR81"/>
  <c r="OR78"/>
  <c r="OR77"/>
  <c r="OR70"/>
  <c r="OR68"/>
  <c r="OR67"/>
  <c r="OR63"/>
  <c r="OR61"/>
  <c r="OR58"/>
  <c r="OR56"/>
  <c r="OR53"/>
  <c r="OR48"/>
  <c r="OR45"/>
  <c r="OR44"/>
  <c r="OR43"/>
  <c r="OR42"/>
  <c r="OR40"/>
  <c r="OR39"/>
  <c r="OR38"/>
  <c r="OR30"/>
  <c r="OR29"/>
  <c r="OR28"/>
  <c r="OR26"/>
  <c r="OR18"/>
  <c r="OR17"/>
  <c r="OR13"/>
  <c r="OM100"/>
  <c r="OM95"/>
  <c r="OK83"/>
  <c r="OK78"/>
  <c r="OK77"/>
  <c r="OK70"/>
  <c r="OK69"/>
  <c r="OK68"/>
  <c r="OK67"/>
  <c r="OK64"/>
  <c r="OK61"/>
  <c r="OK58"/>
  <c r="OK56"/>
  <c r="OK53"/>
  <c r="OK48"/>
  <c r="OK44"/>
  <c r="OK43"/>
  <c r="OK42"/>
  <c r="OK40"/>
  <c r="OK39"/>
  <c r="OK38"/>
  <c r="OK31"/>
  <c r="OF93"/>
  <c r="OK30"/>
  <c r="OK29"/>
  <c r="OK28"/>
  <c r="OK26"/>
  <c r="OK24"/>
  <c r="OK23"/>
  <c r="OK19"/>
  <c r="OK18"/>
  <c r="OK17"/>
  <c r="OK13"/>
  <c r="OF100"/>
  <c r="OF95"/>
  <c r="NW84"/>
  <c r="NW83"/>
  <c r="NW78"/>
  <c r="NW70"/>
  <c r="NW69"/>
  <c r="NW68"/>
  <c r="NW67"/>
  <c r="NW64"/>
  <c r="NW61"/>
  <c r="NW58"/>
  <c r="NW56"/>
  <c r="NW53"/>
  <c r="NW48"/>
  <c r="NW43"/>
  <c r="NW42"/>
  <c r="NW39"/>
  <c r="NW38"/>
  <c r="NW37"/>
  <c r="NW31"/>
  <c r="NW29"/>
  <c r="NW28"/>
  <c r="NW26"/>
  <c r="NW24"/>
  <c r="NW18"/>
  <c r="NW17"/>
  <c r="NW13"/>
  <c r="NR95"/>
  <c r="NR100"/>
  <c r="NR93"/>
  <c r="NI31"/>
  <c r="NI81"/>
  <c r="NI78"/>
  <c r="NI84"/>
  <c r="NI77"/>
  <c r="NI70"/>
  <c r="NI69"/>
  <c r="NI67"/>
  <c r="NI68"/>
  <c r="NI64"/>
  <c r="NI58"/>
  <c r="NI56"/>
  <c r="NI53"/>
  <c r="NI48"/>
  <c r="NI44"/>
  <c r="NI42"/>
  <c r="NI40"/>
  <c r="NI39"/>
  <c r="NI38"/>
  <c r="NI37"/>
  <c r="NI30"/>
  <c r="NI29"/>
  <c r="NI28"/>
  <c r="NI26"/>
  <c r="NI24"/>
  <c r="NI23"/>
  <c r="NI19"/>
  <c r="NI18"/>
  <c r="NI17"/>
  <c r="ND93"/>
  <c r="ND100"/>
  <c r="ND95"/>
  <c r="MU53"/>
  <c r="MU43"/>
  <c r="MU56"/>
  <c r="MU83"/>
  <c r="MU81"/>
  <c r="MU78"/>
  <c r="MU77"/>
  <c r="MU69"/>
  <c r="MU68"/>
  <c r="MU67"/>
  <c r="MU64"/>
  <c r="MU63"/>
  <c r="MU61"/>
  <c r="MU58"/>
  <c r="MU48"/>
  <c r="MU44"/>
  <c r="MU42"/>
  <c r="MU40"/>
  <c r="MU39"/>
  <c r="MU31"/>
  <c r="MU30"/>
  <c r="MU29"/>
  <c r="MU28"/>
  <c r="MU26"/>
  <c r="MU24"/>
  <c r="MU23"/>
  <c r="MU19"/>
  <c r="MU17"/>
  <c r="MU13"/>
  <c r="MP93"/>
  <c r="MP95"/>
  <c r="MP100"/>
  <c r="T44" i="4"/>
  <c r="MN64" i="2"/>
  <c r="KX63"/>
  <c r="T60" i="4"/>
  <c r="T42"/>
  <c r="KX67" i="2"/>
  <c r="MN78"/>
  <c r="T46" i="4"/>
  <c r="KX37" i="2"/>
  <c r="T21" i="4"/>
  <c r="T30"/>
  <c r="MN40" i="2"/>
  <c r="MN37"/>
  <c r="MN77"/>
  <c r="T7" i="4"/>
  <c r="T4"/>
  <c r="T5"/>
  <c r="T33"/>
  <c r="KX44" i="2"/>
  <c r="T25" i="4"/>
  <c r="T54"/>
  <c r="T31"/>
  <c r="T71"/>
  <c r="T49"/>
  <c r="T63"/>
  <c r="T52"/>
  <c r="T58"/>
  <c r="T57"/>
  <c r="MN15" i="2"/>
  <c r="MN61"/>
  <c r="MN48"/>
  <c r="MN26"/>
  <c r="MN73"/>
  <c r="MN45"/>
  <c r="MN17"/>
  <c r="MN70"/>
  <c r="MN68"/>
  <c r="MN56"/>
  <c r="MN42"/>
  <c r="MN84"/>
  <c r="MN53"/>
  <c r="MN30"/>
  <c r="MN18"/>
  <c r="MN69"/>
  <c r="KX43"/>
  <c r="LE26"/>
  <c r="KX61"/>
  <c r="MN58"/>
  <c r="KX31"/>
  <c r="MN23"/>
  <c r="KX24"/>
  <c r="KX69"/>
  <c r="LE48"/>
  <c r="MN29"/>
  <c r="KX29"/>
  <c r="KX28"/>
  <c r="KX13"/>
  <c r="MN83"/>
  <c r="MN44"/>
  <c r="MN43"/>
  <c r="MN39"/>
  <c r="MN38"/>
  <c r="MN31"/>
  <c r="MN24"/>
  <c r="MN20"/>
  <c r="MN13"/>
  <c r="MI95"/>
  <c r="MI100"/>
  <c r="MI93"/>
  <c r="KX59"/>
  <c r="KX18"/>
  <c r="KX17"/>
  <c r="KX42"/>
  <c r="KX73"/>
  <c r="KX39"/>
  <c r="KX38"/>
  <c r="KX30"/>
  <c r="KX19"/>
  <c r="KX77"/>
  <c r="KX40"/>
  <c r="KX48"/>
  <c r="KX84"/>
  <c r="KX53"/>
  <c r="KX58"/>
  <c r="KX34"/>
  <c r="KX23"/>
  <c r="KX78"/>
  <c r="KX70"/>
  <c r="KX56"/>
  <c r="KX64"/>
  <c r="KX26"/>
  <c r="KX68"/>
  <c r="KS93"/>
  <c r="KS95"/>
  <c r="KS100"/>
  <c r="KZ95"/>
  <c r="KQ58"/>
  <c r="KQ13"/>
  <c r="LE63"/>
  <c r="LE70"/>
  <c r="KQ67"/>
  <c r="LE43"/>
  <c r="LE34"/>
  <c r="KZ100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4"/>
  <c r="LE81"/>
  <c r="LE78"/>
  <c r="LE69"/>
  <c r="LE64"/>
  <c r="LE61"/>
  <c r="LE58"/>
  <c r="LE39"/>
  <c r="LE31"/>
  <c r="LE30"/>
  <c r="LE29"/>
  <c r="LE23"/>
  <c r="LE18"/>
  <c r="LE13"/>
  <c r="KQ1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V67"/>
  <c r="JV23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JV77"/>
  <c r="JV73"/>
  <c r="JV69"/>
  <c r="JH59"/>
  <c r="JV56"/>
  <c r="JV53"/>
  <c r="JV43"/>
  <c r="JV38"/>
  <c r="JV30"/>
  <c r="JV17"/>
  <c r="JV84"/>
  <c r="JV81"/>
  <c r="JV78"/>
  <c r="JV48"/>
  <c r="JV42"/>
  <c r="JV40"/>
  <c r="JV34"/>
  <c r="JV27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R68"/>
  <c r="HK73"/>
  <c r="HK20"/>
  <c r="HK69"/>
  <c r="HK68"/>
  <c r="GI31"/>
  <c r="JA58"/>
  <c r="JA43"/>
  <c r="JA40"/>
  <c r="HR78"/>
  <c r="JA69"/>
  <c r="HK52"/>
  <c r="HD40"/>
  <c r="HK83"/>
  <c r="HK80"/>
  <c r="HK67"/>
  <c r="HK81"/>
  <c r="HK56"/>
  <c r="HF95"/>
  <c r="HD19"/>
  <c r="HK44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D77"/>
  <c r="R67" i="11" s="1"/>
  <c r="HR63" i="2"/>
  <c r="HK61"/>
  <c r="HR59"/>
  <c r="HK53"/>
  <c r="HD50"/>
  <c r="HK38"/>
  <c r="HK37"/>
  <c r="HK13"/>
  <c r="HD25"/>
  <c r="R18" i="11" s="1"/>
  <c r="HK23" i="2"/>
  <c r="HD70"/>
  <c r="HK63"/>
  <c r="HK59"/>
  <c r="HK43"/>
  <c r="HD29"/>
  <c r="HK28"/>
  <c r="HK84"/>
  <c r="HK39"/>
  <c r="HK31"/>
  <c r="GI24"/>
  <c r="HK19"/>
  <c r="HK17"/>
  <c r="HK48"/>
  <c r="HK29"/>
  <c r="HF100"/>
  <c r="HK58"/>
  <c r="HK42"/>
  <c r="GI34"/>
  <c r="HD30"/>
  <c r="HK26"/>
  <c r="HK24"/>
  <c r="HK18"/>
  <c r="HK15"/>
  <c r="HR34"/>
  <c r="HR30"/>
  <c r="GI28"/>
  <c r="HK21"/>
  <c r="HK70"/>
  <c r="HK64"/>
  <c r="HD83"/>
  <c r="HK78"/>
  <c r="HK34"/>
  <c r="HK30"/>
  <c r="HR70"/>
  <c r="HR23"/>
  <c r="HR19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63"/>
  <c r="GP56"/>
  <c r="GP67"/>
  <c r="GP64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0"/>
  <c r="GI23"/>
  <c r="GD93"/>
  <c r="GI77"/>
  <c r="GI70"/>
  <c r="GI83"/>
  <c r="GI50"/>
  <c r="GI84"/>
  <c r="GI78"/>
  <c r="GI64"/>
  <c r="GI63"/>
  <c r="GI61"/>
  <c r="GI81"/>
  <c r="GI17"/>
  <c r="GI20"/>
  <c r="GI15"/>
  <c r="GI48"/>
  <c r="GD95"/>
  <c r="GI39"/>
  <c r="GD100"/>
  <c r="GI38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1"/>
  <c r="FU70"/>
  <c r="FU64"/>
  <c r="FU58"/>
  <c r="O74" i="11"/>
  <c r="FU73" i="2"/>
  <c r="FU65"/>
  <c r="FU59"/>
  <c r="FU48"/>
  <c r="FU29"/>
  <c r="FU30"/>
  <c r="FU24"/>
  <c r="FU67"/>
  <c r="FU50"/>
  <c r="FU2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43"/>
  <c r="FN29"/>
  <c r="FN24"/>
  <c r="FN81"/>
  <c r="FN48"/>
  <c r="FN30"/>
  <c r="FN69"/>
  <c r="FN63"/>
  <c r="FN44"/>
  <c r="FN28"/>
  <c r="FN23"/>
  <c r="FN83"/>
  <c r="FN59"/>
  <c r="FN65"/>
  <c r="FN52"/>
  <c r="FN38"/>
  <c r="FN26"/>
  <c r="FN19"/>
  <c r="FN78"/>
  <c r="FN68"/>
  <c r="FN62"/>
  <c r="FN53"/>
  <c r="FN27"/>
  <c r="FN20"/>
  <c r="FI9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Y17" i="4"/>
  <c r="H17" s="1"/>
  <c r="ES73" i="2"/>
  <c r="ES79"/>
  <c r="ES13"/>
  <c r="ES64"/>
  <c r="ES68"/>
  <c r="ES59"/>
  <c r="ES56"/>
  <c r="ES34"/>
  <c r="ES27"/>
  <c r="ES1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Y18" i="4"/>
  <c r="H18" s="1"/>
  <c r="EL63" i="2"/>
  <c r="EL62"/>
  <c r="EL61"/>
  <c r="EL59"/>
  <c r="DZ93"/>
  <c r="EL81"/>
  <c r="Y55" i="4"/>
  <c r="H55" s="1"/>
  <c r="EL53" i="2"/>
  <c r="EL43"/>
  <c r="Y34" i="4"/>
  <c r="H34" s="1"/>
  <c r="EL80" i="2"/>
  <c r="EL77"/>
  <c r="EL24"/>
  <c r="DX17"/>
  <c r="EL78"/>
  <c r="EL64"/>
  <c r="EL29"/>
  <c r="EL27"/>
  <c r="EL20"/>
  <c r="EL42"/>
  <c r="EL13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0"/>
  <c r="EE78"/>
  <c r="EE68"/>
  <c r="EE65"/>
  <c r="EE61"/>
  <c r="Y23" i="4"/>
  <c r="H23" s="1"/>
  <c r="DQ56" i="2"/>
  <c r="Y66" i="4"/>
  <c r="H66" s="1"/>
  <c r="Y4"/>
  <c r="H4" s="1"/>
  <c r="DQ40" i="2"/>
  <c r="DQ38"/>
  <c r="DX31"/>
  <c r="DX27"/>
  <c r="Y52" i="4"/>
  <c r="H52" s="1"/>
  <c r="EE21" i="2"/>
  <c r="DQ19"/>
  <c r="DQ81"/>
  <c r="DQ46"/>
  <c r="DQ39"/>
  <c r="DQ31"/>
  <c r="DX29"/>
  <c r="DQ27"/>
  <c r="Y8" i="4"/>
  <c r="H8" s="1"/>
  <c r="DX20" i="2"/>
  <c r="DQ20"/>
  <c r="DX15"/>
  <c r="DL93"/>
  <c r="EE84"/>
  <c r="DQ63"/>
  <c r="DQ53"/>
  <c r="Y20" i="4"/>
  <c r="H20" s="1"/>
  <c r="DQ48" i="2"/>
  <c r="Y12" i="4"/>
  <c r="H12" s="1"/>
  <c r="DX28" i="2"/>
  <c r="DX19"/>
  <c r="DQ17"/>
  <c r="DX13"/>
  <c r="Y75" i="4"/>
  <c r="H75" s="1"/>
  <c r="EE67" i="2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0"/>
  <c r="DQ78"/>
  <c r="DQ76"/>
  <c r="DQ70"/>
  <c r="DQ68"/>
  <c r="DQ65"/>
  <c r="DQ58"/>
  <c r="DQ50"/>
  <c r="DQ34"/>
  <c r="DQ29"/>
  <c r="DQ21"/>
  <c r="DQ15"/>
  <c r="DQ79"/>
  <c r="DQ77"/>
  <c r="DQ73"/>
  <c r="DQ69"/>
  <c r="DQ67"/>
  <c r="DQ64"/>
  <c r="DQ52"/>
  <c r="DQ43"/>
  <c r="DQ37"/>
  <c r="DQ32"/>
  <c r="DQ28"/>
  <c r="DQ26"/>
  <c r="DQ13"/>
  <c r="DQ83"/>
  <c r="DQ61"/>
  <c r="DL95"/>
  <c r="DL100"/>
  <c r="Y19" i="4"/>
  <c r="H19" s="1"/>
  <c r="Y33"/>
  <c r="H33" s="1"/>
  <c r="Y42"/>
  <c r="H42" s="1"/>
  <c r="Y40"/>
  <c r="H40" s="1"/>
  <c r="Y57"/>
  <c r="H57" s="1"/>
  <c r="Y65"/>
  <c r="H65" s="1"/>
  <c r="Y5"/>
  <c r="H5" s="1"/>
  <c r="Y26"/>
  <c r="H26" s="1"/>
  <c r="Y64"/>
  <c r="H64" s="1"/>
  <c r="Y27"/>
  <c r="H27" s="1"/>
  <c r="Y22"/>
  <c r="H22" s="1"/>
  <c r="Y54"/>
  <c r="H54" s="1"/>
  <c r="Y37"/>
  <c r="H37" s="1"/>
  <c r="Y13"/>
  <c r="H13" s="1"/>
  <c r="Y71"/>
  <c r="H71" s="1"/>
  <c r="Y46"/>
  <c r="H46" s="1"/>
  <c r="Y7"/>
  <c r="H7" s="1"/>
  <c r="Y60"/>
  <c r="H60" s="1"/>
  <c r="Y56"/>
  <c r="H56" s="1"/>
  <c r="Y25"/>
  <c r="H25" s="1"/>
  <c r="Y15"/>
  <c r="H15" s="1"/>
  <c r="Y31"/>
  <c r="H31" s="1"/>
  <c r="Y50"/>
  <c r="H50" s="1"/>
  <c r="Y10"/>
  <c r="H10" s="1"/>
  <c r="Y30"/>
  <c r="H30" s="1"/>
  <c r="Y6"/>
  <c r="H6" s="1"/>
  <c r="Y16"/>
  <c r="H16" s="1"/>
  <c r="Y28"/>
  <c r="H28" s="1"/>
  <c r="Y9"/>
  <c r="H9" s="1"/>
  <c r="Y49"/>
  <c r="H49" s="1"/>
  <c r="Y69"/>
  <c r="H69" s="1"/>
  <c r="Y63"/>
  <c r="H63" s="1"/>
  <c r="Y21"/>
  <c r="H21" s="1"/>
  <c r="Y61"/>
  <c r="H61" s="1"/>
  <c r="Y58"/>
  <c r="H58" s="1"/>
  <c r="X25"/>
  <c r="X15"/>
  <c r="X61"/>
  <c r="X55"/>
  <c r="X49"/>
  <c r="X13"/>
  <c r="X7"/>
  <c r="U66"/>
  <c r="X6"/>
  <c r="X46"/>
  <c r="X58"/>
  <c r="X65"/>
  <c r="X54"/>
  <c r="X17"/>
  <c r="X52"/>
  <c r="X44"/>
  <c r="X5"/>
  <c r="X22"/>
  <c r="X57"/>
  <c r="X10"/>
  <c r="X41"/>
  <c r="X71"/>
  <c r="X16"/>
  <c r="X40"/>
  <c r="X19"/>
  <c r="X50"/>
  <c r="X69"/>
  <c r="X66"/>
  <c r="X23"/>
  <c r="X56"/>
  <c r="X9"/>
  <c r="X64"/>
  <c r="X51"/>
  <c r="X31"/>
  <c r="X39"/>
  <c r="X4"/>
  <c r="X18"/>
  <c r="X33"/>
  <c r="X30"/>
  <c r="X28"/>
  <c r="X21"/>
  <c r="X34"/>
  <c r="X75"/>
  <c r="X42"/>
  <c r="X8"/>
  <c r="U22"/>
  <c r="D93" i="2"/>
  <c r="U4" i="4"/>
  <c r="S8"/>
  <c r="S26"/>
  <c r="S49"/>
  <c r="U25"/>
  <c r="U9"/>
  <c r="D94" i="2"/>
  <c r="U50" i="4"/>
  <c r="D105" i="2"/>
  <c r="D95"/>
  <c r="S56" i="4"/>
  <c r="EG84"/>
  <c r="EF84"/>
  <c r="EI84"/>
  <c r="EJ84"/>
  <c r="DY84"/>
  <c r="DX84"/>
  <c r="EA84"/>
  <c r="DZ84"/>
  <c r="EH84"/>
  <c r="ED84"/>
  <c r="EC84"/>
  <c r="EB84"/>
  <c r="EE84"/>
  <c r="S7"/>
  <c r="S64"/>
  <c r="EJ83"/>
  <c r="EB83"/>
  <c r="EG83"/>
  <c r="EH83"/>
  <c r="EI83"/>
  <c r="EC83"/>
  <c r="ED83"/>
  <c r="EE83"/>
  <c r="DY83"/>
  <c r="DZ83"/>
  <c r="EA83"/>
  <c r="EF83"/>
  <c r="DX83"/>
  <c r="D100" i="2"/>
  <c r="U46" i="4"/>
  <c r="S61"/>
  <c r="S4"/>
  <c r="U6"/>
  <c r="U8"/>
  <c r="U15"/>
  <c r="S75"/>
  <c r="S9"/>
  <c r="U33"/>
  <c r="U20"/>
  <c r="U42"/>
  <c r="S52"/>
  <c r="U39"/>
  <c r="U70"/>
  <c r="U26"/>
  <c r="U57"/>
  <c r="U12"/>
  <c r="U71"/>
  <c r="U7"/>
  <c r="U19"/>
  <c r="U63"/>
  <c r="U21"/>
  <c r="U65"/>
  <c r="U40"/>
  <c r="U16"/>
  <c r="U5"/>
  <c r="U61"/>
  <c r="U62"/>
  <c r="U31"/>
  <c r="U34"/>
  <c r="U75"/>
  <c r="U23"/>
  <c r="U18"/>
  <c r="U55"/>
  <c r="U58"/>
  <c r="U64"/>
  <c r="U41"/>
  <c r="U28"/>
  <c r="U60"/>
  <c r="U56"/>
  <c r="U69"/>
  <c r="U49"/>
  <c r="U30"/>
  <c r="U17"/>
  <c r="U10"/>
  <c r="U37"/>
  <c r="U52"/>
  <c r="S42"/>
  <c r="S72"/>
  <c r="S40"/>
  <c r="S5"/>
  <c r="S21"/>
  <c r="S30"/>
  <c r="S15"/>
  <c r="S73"/>
  <c r="S37"/>
  <c r="S60"/>
  <c r="S25"/>
  <c r="S16"/>
  <c r="S18"/>
  <c r="S19"/>
  <c r="S55"/>
  <c r="S31"/>
  <c r="S23"/>
  <c r="S17"/>
  <c r="S10"/>
  <c r="S28"/>
  <c r="S50"/>
  <c r="S46"/>
  <c r="S63"/>
  <c r="S65"/>
  <c r="S54"/>
  <c r="S70"/>
  <c r="S34"/>
  <c r="S57"/>
  <c r="S58"/>
  <c r="S71"/>
  <c r="S33"/>
  <c r="S6"/>
  <c r="S39"/>
  <c r="S22"/>
  <c r="S27"/>
  <c r="S66"/>
  <c r="S20"/>
  <c r="S51"/>
  <c r="L81" i="11"/>
  <c r="L29"/>
  <c r="L18"/>
  <c r="P21" i="4"/>
  <c r="P55"/>
  <c r="P12"/>
  <c r="G12" s="1"/>
  <c r="P73"/>
  <c r="AM95" i="2"/>
  <c r="P28" i="4"/>
  <c r="G28" s="1"/>
  <c r="P37"/>
  <c r="G37" s="1"/>
  <c r="P34"/>
  <c r="G34" s="1"/>
  <c r="AM93" i="2"/>
  <c r="P19" i="4"/>
  <c r="G19" s="1"/>
  <c r="P3"/>
  <c r="G3" s="1"/>
  <c r="P26"/>
  <c r="G26" s="1"/>
  <c r="P62"/>
  <c r="G62" s="1"/>
  <c r="P42"/>
  <c r="P52"/>
  <c r="P39"/>
  <c r="G39" s="1"/>
  <c r="P10"/>
  <c r="P33"/>
  <c r="P6"/>
  <c r="P20"/>
  <c r="G20" s="1"/>
  <c r="P54"/>
  <c r="P71"/>
  <c r="P61"/>
  <c r="P18"/>
  <c r="G18" s="1"/>
  <c r="P70"/>
  <c r="G70" s="1"/>
  <c r="P66"/>
  <c r="G66" s="1"/>
  <c r="P57"/>
  <c r="P40"/>
  <c r="G40" s="1"/>
  <c r="P44"/>
  <c r="P47"/>
  <c r="G47" s="1"/>
  <c r="P16"/>
  <c r="P63"/>
  <c r="P75"/>
  <c r="G75" s="1"/>
  <c r="P9"/>
  <c r="G9" s="1"/>
  <c r="P69"/>
  <c r="G69" s="1"/>
  <c r="P5"/>
  <c r="P4"/>
  <c r="P60"/>
  <c r="P56"/>
  <c r="P43"/>
  <c r="G43" s="1"/>
  <c r="P65"/>
  <c r="P8"/>
  <c r="G8" s="1"/>
  <c r="P31"/>
  <c r="P49"/>
  <c r="P58"/>
  <c r="P25"/>
  <c r="P7"/>
  <c r="P23"/>
  <c r="G23" s="1"/>
  <c r="P30"/>
  <c r="P72"/>
  <c r="G72" s="1"/>
  <c r="P46"/>
  <c r="AK77" i="2"/>
  <c r="N46" i="4" s="1"/>
  <c r="AK15" i="2"/>
  <c r="N65" i="4" s="1"/>
  <c r="AK44" i="2"/>
  <c r="AK80"/>
  <c r="N19" i="4" s="1"/>
  <c r="AK68" i="2"/>
  <c r="N7" i="4" s="1"/>
  <c r="AK66" i="2"/>
  <c r="N41" i="4" s="1"/>
  <c r="AK73" i="2"/>
  <c r="N61" i="4" s="1"/>
  <c r="AR81" i="2"/>
  <c r="O44" i="4" s="1"/>
  <c r="AR78" i="2"/>
  <c r="O71" i="4" s="1"/>
  <c r="AR58" i="2"/>
  <c r="O23" i="4" s="1"/>
  <c r="AR80" i="2"/>
  <c r="O19" i="4" s="1"/>
  <c r="AR64" i="2"/>
  <c r="O55" i="4" s="1"/>
  <c r="AR59" i="2"/>
  <c r="O10" i="4" s="1"/>
  <c r="AR17" i="2"/>
  <c r="O57" i="4" s="1"/>
  <c r="AR84" i="2"/>
  <c r="O16" i="4" s="1"/>
  <c r="AR14" i="2"/>
  <c r="O35" i="4" s="1"/>
  <c r="AR20" i="2"/>
  <c r="O34" i="4" s="1"/>
  <c r="AR83" i="2"/>
  <c r="O5" i="4" s="1"/>
  <c r="AR67" i="2"/>
  <c r="O58" i="4" s="1"/>
  <c r="AR65" i="2"/>
  <c r="O9" i="4" s="1"/>
  <c r="AR40" i="2"/>
  <c r="O22" i="4" s="1"/>
  <c r="AR32" i="2"/>
  <c r="O12" i="4" s="1"/>
  <c r="AR19" i="2"/>
  <c r="O15" i="4" s="1"/>
  <c r="AR15" i="2"/>
  <c r="O65" i="4" s="1"/>
  <c r="AM100" i="2"/>
  <c r="AK78"/>
  <c r="N71" i="4" s="1"/>
  <c r="AK59" i="2"/>
  <c r="N10" i="4" s="1"/>
  <c r="AR56" i="2"/>
  <c r="O64" i="4" s="1"/>
  <c r="AR53" i="2"/>
  <c r="O33" i="4" s="1"/>
  <c r="AR49" i="2"/>
  <c r="O70" i="4" s="1"/>
  <c r="AR47" i="2"/>
  <c r="O43" i="4" s="1"/>
  <c r="AR36" i="2"/>
  <c r="O62" i="4" s="1"/>
  <c r="AR34" i="2"/>
  <c r="O37" i="4" s="1"/>
  <c r="AR31" i="2"/>
  <c r="O42" i="4" s="1"/>
  <c r="AR29" i="2"/>
  <c r="O56" i="4" s="1"/>
  <c r="AR27" i="2"/>
  <c r="O8" i="4" s="1"/>
  <c r="AR21" i="2"/>
  <c r="O51" i="4" s="1"/>
  <c r="AK19" i="2"/>
  <c r="N15" i="4" s="1"/>
  <c r="AR73" i="2"/>
  <c r="O61" i="4" s="1"/>
  <c r="AR70" i="2"/>
  <c r="O28" i="4" s="1"/>
  <c r="AR68" i="2"/>
  <c r="O7" i="4" s="1"/>
  <c r="AR66" i="2"/>
  <c r="O41" i="4" s="1"/>
  <c r="AR62" i="2"/>
  <c r="O26" i="4" s="1"/>
  <c r="AK58" i="2"/>
  <c r="N23" i="4" s="1"/>
  <c r="AR51" i="2"/>
  <c r="O72" i="4" s="1"/>
  <c r="AR43" i="2"/>
  <c r="O30" i="4" s="1"/>
  <c r="AR41" i="2"/>
  <c r="O74" i="4" s="1"/>
  <c r="AR39" i="2"/>
  <c r="O63" i="4" s="1"/>
  <c r="AR26" i="2"/>
  <c r="O25" i="4" s="1"/>
  <c r="AR23" i="2"/>
  <c r="O13" i="4" s="1"/>
  <c r="AK22" i="2"/>
  <c r="N39" i="4" s="1"/>
  <c r="AR61" i="2"/>
  <c r="O49" i="4" s="1"/>
  <c r="AR50" i="2"/>
  <c r="O20" i="4" s="1"/>
  <c r="AR48" i="2"/>
  <c r="O17" i="4" s="1"/>
  <c r="AR46" i="2"/>
  <c r="O27" i="4" s="1"/>
  <c r="AR45" i="2"/>
  <c r="O73" i="4" s="1"/>
  <c r="AR37" i="2"/>
  <c r="O54" i="4" s="1"/>
  <c r="AR33" i="2"/>
  <c r="O47" i="4" s="1"/>
  <c r="F47" s="1"/>
  <c r="AR30" i="2"/>
  <c r="O21" i="4" s="1"/>
  <c r="AR28" i="2"/>
  <c r="O40" i="4" s="1"/>
  <c r="AK24" i="2"/>
  <c r="N52" i="4" s="1"/>
  <c r="AR22" i="2"/>
  <c r="O39" i="4" s="1"/>
  <c r="AR69" i="2"/>
  <c r="O18" i="4" s="1"/>
  <c r="AR63" i="2"/>
  <c r="O60" i="4" s="1"/>
  <c r="AK53" i="2"/>
  <c r="AR44"/>
  <c r="O69" i="4" s="1"/>
  <c r="AR42" i="2"/>
  <c r="O4" i="4" s="1"/>
  <c r="AK29" i="2"/>
  <c r="N56" i="4" s="1"/>
  <c r="AK27" i="2"/>
  <c r="N8" i="4" s="1"/>
  <c r="AR24" i="2"/>
  <c r="O52" i="4" s="1"/>
  <c r="AK21" i="2"/>
  <c r="N51" i="4" s="1"/>
  <c r="AR18" i="2"/>
  <c r="O31" i="4" s="1"/>
  <c r="AR13" i="2"/>
  <c r="O75" i="4" s="1"/>
  <c r="AK74" i="2"/>
  <c r="N32" i="4" s="1"/>
  <c r="AK70" i="2"/>
  <c r="N28" i="4" s="1"/>
  <c r="AK51" i="2"/>
  <c r="AK49"/>
  <c r="AK36"/>
  <c r="AK32"/>
  <c r="N12" i="4" s="1"/>
  <c r="AK79" i="2"/>
  <c r="N50" i="4" s="1"/>
  <c r="AK34" i="2"/>
  <c r="N37" i="4" s="1"/>
  <c r="AK17" i="2"/>
  <c r="N57" i="4" s="1"/>
  <c r="AK47" i="2"/>
  <c r="AK40"/>
  <c r="AK26"/>
  <c r="N25" i="4" s="1"/>
  <c r="AK69" i="2"/>
  <c r="N18" i="4" s="1"/>
  <c r="AK13" i="2"/>
  <c r="N75" i="4" s="1"/>
  <c r="AK43" i="2"/>
  <c r="AK56"/>
  <c r="AK61"/>
  <c r="N49" i="4" s="1"/>
  <c r="AK64" i="2"/>
  <c r="N55" i="4" s="1"/>
  <c r="AK65" i="2"/>
  <c r="N9" i="4" s="1"/>
  <c r="AK31" i="2"/>
  <c r="N42" i="4" s="1"/>
  <c r="AK20" i="2"/>
  <c r="N34" i="4" s="1"/>
  <c r="AK63" i="2"/>
  <c r="N60" i="4" s="1"/>
  <c r="AK28" i="2"/>
  <c r="N40" i="4" s="1"/>
  <c r="AF93" i="2"/>
  <c r="AK52"/>
  <c r="AK41"/>
  <c r="AK76"/>
  <c r="N48" i="4" s="1"/>
  <c r="AK83" i="2"/>
  <c r="N5" i="4" s="1"/>
  <c r="AK18" i="2"/>
  <c r="N31" i="4" s="1"/>
  <c r="AK42" i="2"/>
  <c r="AK25"/>
  <c r="N67" i="4" s="1"/>
  <c r="F67" s="1"/>
  <c r="AK48" i="2"/>
  <c r="AK50"/>
  <c r="AK67"/>
  <c r="N58" i="4" s="1"/>
  <c r="AK37" i="2"/>
  <c r="AF100"/>
  <c r="AK30"/>
  <c r="N21" i="4" s="1"/>
  <c r="AK46" i="2"/>
  <c r="AK38"/>
  <c r="AF95"/>
  <c r="Y100"/>
  <c r="Y95"/>
  <c r="Y93"/>
  <c r="R93"/>
  <c r="R95"/>
  <c r="R100"/>
  <c r="J12" i="4"/>
  <c r="J53"/>
  <c r="J68"/>
  <c r="K95" i="2"/>
  <c r="J32" i="4"/>
  <c r="J18"/>
  <c r="J41"/>
  <c r="J40"/>
  <c r="J42"/>
  <c r="J62"/>
  <c r="I75" i="2"/>
  <c r="J48" i="4" s="1"/>
  <c r="J9"/>
  <c r="J3"/>
  <c r="I76" i="2"/>
  <c r="J71" i="4" s="1"/>
  <c r="I79" i="2"/>
  <c r="J36" i="4" s="1"/>
  <c r="J58"/>
  <c r="J47"/>
  <c r="J56"/>
  <c r="I80" i="2"/>
  <c r="J5" i="4" s="1"/>
  <c r="J13"/>
  <c r="J7"/>
  <c r="J8"/>
  <c r="J39"/>
  <c r="I82" i="2"/>
  <c r="J16" i="4" s="1"/>
  <c r="J54"/>
  <c r="I78" i="2"/>
  <c r="J19" i="4" s="1"/>
  <c r="J28"/>
  <c r="J6"/>
  <c r="J52"/>
  <c r="J37"/>
  <c r="J21"/>
  <c r="J25"/>
  <c r="J34"/>
  <c r="J65"/>
  <c r="J75"/>
  <c r="I12" i="2"/>
  <c r="K94"/>
  <c r="K93"/>
  <c r="J57" i="4"/>
  <c r="J31"/>
  <c r="J15"/>
  <c r="J50"/>
  <c r="K2"/>
  <c r="D2" i="2"/>
  <c r="D1"/>
  <c r="QU12"/>
  <c r="QR12"/>
  <c r="QN12"/>
  <c r="QK12"/>
  <c r="QG12"/>
  <c r="QC105" s="1"/>
  <c r="QD12"/>
  <c r="PZ12"/>
  <c r="PW12"/>
  <c r="PS12"/>
  <c r="PP12"/>
  <c r="PL12"/>
  <c r="PI12"/>
  <c r="PE12"/>
  <c r="PB12"/>
  <c r="OX12"/>
  <c r="OU12"/>
  <c r="OQ12"/>
  <c r="ON12"/>
  <c r="OJ12"/>
  <c r="OG12"/>
  <c r="OC12"/>
  <c r="NZ12"/>
  <c r="NV12"/>
  <c r="NS12"/>
  <c r="NO12"/>
  <c r="NP12"/>
  <c r="NL12"/>
  <c r="F13" i="4" l="1"/>
  <c r="F44"/>
  <c r="G21"/>
  <c r="F48"/>
  <c r="G5"/>
  <c r="G6"/>
  <c r="G46"/>
  <c r="G52"/>
  <c r="G63"/>
  <c r="G7"/>
  <c r="G31"/>
  <c r="G33"/>
  <c r="G65"/>
  <c r="G57"/>
  <c r="G49"/>
  <c r="G71"/>
  <c r="F63"/>
  <c r="F32"/>
  <c r="G42"/>
  <c r="F35"/>
  <c r="G56"/>
  <c r="G16"/>
  <c r="G61"/>
  <c r="G73"/>
  <c r="G30"/>
  <c r="G58"/>
  <c r="G44"/>
  <c r="G54"/>
  <c r="G10"/>
  <c r="G4"/>
  <c r="G25"/>
  <c r="G60"/>
  <c r="G55"/>
  <c r="F26"/>
  <c r="E26" s="1"/>
  <c r="F16"/>
  <c r="F59"/>
  <c r="E59" s="1"/>
  <c r="F37"/>
  <c r="F73"/>
  <c r="L28" i="11"/>
  <c r="F9" i="4"/>
  <c r="F25"/>
  <c r="F14"/>
  <c r="F40"/>
  <c r="F75"/>
  <c r="F51"/>
  <c r="F34"/>
  <c r="F46"/>
  <c r="F50"/>
  <c r="F5"/>
  <c r="F58"/>
  <c r="F55"/>
  <c r="F31"/>
  <c r="F10"/>
  <c r="F21"/>
  <c r="F18"/>
  <c r="F15"/>
  <c r="F71"/>
  <c r="F65"/>
  <c r="F28"/>
  <c r="F60"/>
  <c r="F49"/>
  <c r="F52"/>
  <c r="F57"/>
  <c r="F42"/>
  <c r="F8"/>
  <c r="F56"/>
  <c r="F23"/>
  <c r="E23" s="1"/>
  <c r="F12"/>
  <c r="F61"/>
  <c r="F41"/>
  <c r="F7"/>
  <c r="F19"/>
  <c r="F39"/>
  <c r="O29"/>
  <c r="AV102" i="2"/>
  <c r="AV97"/>
  <c r="N43" i="4"/>
  <c r="E11"/>
  <c r="N66"/>
  <c r="N54"/>
  <c r="F54" s="1"/>
  <c r="E45"/>
  <c r="N20"/>
  <c r="N17"/>
  <c r="N4"/>
  <c r="N64"/>
  <c r="F64" s="1"/>
  <c r="N70"/>
  <c r="N33"/>
  <c r="N22"/>
  <c r="N62"/>
  <c r="F62" s="1"/>
  <c r="N6"/>
  <c r="F6" s="1"/>
  <c r="N30"/>
  <c r="N72"/>
  <c r="N27"/>
  <c r="N74"/>
  <c r="N69"/>
  <c r="W64" i="11"/>
  <c r="W61"/>
  <c r="X61" s="1"/>
  <c r="H50"/>
  <c r="H28"/>
  <c r="H48"/>
  <c r="H53"/>
  <c r="J14" i="4"/>
  <c r="W74" i="11"/>
  <c r="W25"/>
  <c r="X25" s="1"/>
  <c r="W38"/>
  <c r="X38" s="1"/>
  <c r="W28"/>
  <c r="X28" s="1"/>
  <c r="W16"/>
  <c r="X16" s="1"/>
  <c r="W71"/>
  <c r="X71" s="1"/>
  <c r="W73"/>
  <c r="X73" s="1"/>
  <c r="W68"/>
  <c r="W21"/>
  <c r="X21" s="1"/>
  <c r="W77"/>
  <c r="W76"/>
  <c r="X76" s="1"/>
  <c r="W59"/>
  <c r="X59" s="1"/>
  <c r="W40"/>
  <c r="X40" s="1"/>
  <c r="W31"/>
  <c r="X31" s="1"/>
  <c r="W52"/>
  <c r="X52" s="1"/>
  <c r="W69"/>
  <c r="X69" s="1"/>
  <c r="W67"/>
  <c r="X67" s="1"/>
  <c r="W8"/>
  <c r="X8" s="1"/>
  <c r="W54"/>
  <c r="X54" s="1"/>
  <c r="W15"/>
  <c r="X15" s="1"/>
  <c r="W26"/>
  <c r="X26" s="1"/>
  <c r="W72"/>
  <c r="X72" s="1"/>
  <c r="W75"/>
  <c r="X75" s="1"/>
  <c r="W60"/>
  <c r="X60" s="1"/>
  <c r="W79"/>
  <c r="X79" s="1"/>
  <c r="W62"/>
  <c r="X62" s="1"/>
  <c r="W24"/>
  <c r="X24" s="1"/>
  <c r="W80"/>
  <c r="X80" s="1"/>
  <c r="W9"/>
  <c r="X9" s="1"/>
  <c r="W35"/>
  <c r="X35" s="1"/>
  <c r="W47"/>
  <c r="X47" s="1"/>
  <c r="W30"/>
  <c r="X30" s="1"/>
  <c r="W45"/>
  <c r="X45" s="1"/>
  <c r="W56"/>
  <c r="X56" s="1"/>
  <c r="W20"/>
  <c r="X20" s="1"/>
  <c r="W23"/>
  <c r="X23" s="1"/>
  <c r="W22"/>
  <c r="X22" s="1"/>
  <c r="W43"/>
  <c r="X43" s="1"/>
  <c r="W48"/>
  <c r="X48" s="1"/>
  <c r="W32"/>
  <c r="X32" s="1"/>
  <c r="W14"/>
  <c r="X14" s="1"/>
  <c r="W50"/>
  <c r="X50" s="1"/>
  <c r="W70"/>
  <c r="X70" s="1"/>
  <c r="W11"/>
  <c r="X11" s="1"/>
  <c r="W6"/>
  <c r="W18"/>
  <c r="X18" s="1"/>
  <c r="W83"/>
  <c r="X83" s="1"/>
  <c r="W57"/>
  <c r="W10"/>
  <c r="X10" s="1"/>
  <c r="W7"/>
  <c r="X7" s="1"/>
  <c r="W19"/>
  <c r="X19" s="1"/>
  <c r="W65"/>
  <c r="X65" s="1"/>
  <c r="W81"/>
  <c r="X81" s="1"/>
  <c r="W82"/>
  <c r="X82" s="1"/>
  <c r="W46"/>
  <c r="X46" s="1"/>
  <c r="W29"/>
  <c r="X29" s="1"/>
  <c r="W37"/>
  <c r="X37" s="1"/>
  <c r="W41"/>
  <c r="X41" s="1"/>
  <c r="W53"/>
  <c r="X53" s="1"/>
  <c r="W44"/>
  <c r="X44" s="1"/>
  <c r="W13"/>
  <c r="X13" s="1"/>
  <c r="W12"/>
  <c r="X12" s="1"/>
  <c r="W39"/>
  <c r="X39" s="1"/>
  <c r="W58"/>
  <c r="X58" s="1"/>
  <c r="W51"/>
  <c r="X51" s="1"/>
  <c r="W33"/>
  <c r="X33" s="1"/>
  <c r="W63"/>
  <c r="X63" s="1"/>
  <c r="W27"/>
  <c r="X27" s="1"/>
  <c r="W55"/>
  <c r="X55" s="1"/>
  <c r="W49"/>
  <c r="X49" s="1"/>
  <c r="R27"/>
  <c r="W66"/>
  <c r="X66" s="1"/>
  <c r="W34"/>
  <c r="X34" s="1"/>
  <c r="W42"/>
  <c r="X42" s="1"/>
  <c r="W17"/>
  <c r="X17" s="1"/>
  <c r="W36"/>
  <c r="X36" s="1"/>
  <c r="AC32"/>
  <c r="AD32" s="1"/>
  <c r="AI63"/>
  <c r="AJ63" s="1"/>
  <c r="AC66"/>
  <c r="AD66" s="1"/>
  <c r="AI77"/>
  <c r="L42"/>
  <c r="AE5"/>
  <c r="AG5"/>
  <c r="AI6"/>
  <c r="AJ6" s="1"/>
  <c r="AC67"/>
  <c r="AD67" s="1"/>
  <c r="AI33"/>
  <c r="AJ33" s="1"/>
  <c r="Y5"/>
  <c r="AC5" s="1"/>
  <c r="AC22"/>
  <c r="AD22" s="1"/>
  <c r="AI79"/>
  <c r="AJ79" s="1"/>
  <c r="AC17"/>
  <c r="AD17" s="1"/>
  <c r="AI17"/>
  <c r="AJ17" s="1"/>
  <c r="AI45"/>
  <c r="AJ45" s="1"/>
  <c r="AC46"/>
  <c r="AD46" s="1"/>
  <c r="AC21"/>
  <c r="AD21" s="1"/>
  <c r="AI46"/>
  <c r="AJ46" s="1"/>
  <c r="H40"/>
  <c r="I70"/>
  <c r="AC62"/>
  <c r="AD62" s="1"/>
  <c r="AI48"/>
  <c r="AJ48" s="1"/>
  <c r="AI32"/>
  <c r="AJ32" s="1"/>
  <c r="AC60"/>
  <c r="AD60" s="1"/>
  <c r="AI36"/>
  <c r="AJ36" s="1"/>
  <c r="AI69"/>
  <c r="AJ69" s="1"/>
  <c r="L25"/>
  <c r="L75"/>
  <c r="AI50"/>
  <c r="AJ50" s="1"/>
  <c r="AI25"/>
  <c r="AJ25" s="1"/>
  <c r="AC64"/>
  <c r="AI12"/>
  <c r="AJ12" s="1"/>
  <c r="AI21"/>
  <c r="AJ21" s="1"/>
  <c r="AI44"/>
  <c r="AJ44" s="1"/>
  <c r="AC28"/>
  <c r="AD28" s="1"/>
  <c r="AC38"/>
  <c r="AD38" s="1"/>
  <c r="AC70"/>
  <c r="AD70" s="1"/>
  <c r="AI55"/>
  <c r="AJ55" s="1"/>
  <c r="I7"/>
  <c r="H39"/>
  <c r="AC11"/>
  <c r="AD11" s="1"/>
  <c r="I81"/>
  <c r="AC42"/>
  <c r="AD42" s="1"/>
  <c r="AI11"/>
  <c r="AJ11" s="1"/>
  <c r="AC74"/>
  <c r="AD74" s="1"/>
  <c r="AC35"/>
  <c r="AD35" s="1"/>
  <c r="AI70"/>
  <c r="AJ70" s="1"/>
  <c r="AI27"/>
  <c r="AJ27" s="1"/>
  <c r="AI83"/>
  <c r="AJ83" s="1"/>
  <c r="AC57"/>
  <c r="AD57" s="1"/>
  <c r="AI16"/>
  <c r="AJ16" s="1"/>
  <c r="AC54"/>
  <c r="AD54" s="1"/>
  <c r="AI67"/>
  <c r="AJ67" s="1"/>
  <c r="AC36"/>
  <c r="AD36" s="1"/>
  <c r="AC26"/>
  <c r="AD26" s="1"/>
  <c r="AC56"/>
  <c r="AD56" s="1"/>
  <c r="AI19"/>
  <c r="AJ19" s="1"/>
  <c r="AI58"/>
  <c r="AJ58" s="1"/>
  <c r="AC50"/>
  <c r="AD50" s="1"/>
  <c r="AI82"/>
  <c r="AJ82" s="1"/>
  <c r="AI78"/>
  <c r="AI37"/>
  <c r="AJ37" s="1"/>
  <c r="AI22"/>
  <c r="AJ22" s="1"/>
  <c r="AI10"/>
  <c r="AJ10" s="1"/>
  <c r="AI41"/>
  <c r="AJ41" s="1"/>
  <c r="I26"/>
  <c r="H47"/>
  <c r="I82"/>
  <c r="H14"/>
  <c r="L74"/>
  <c r="AC73"/>
  <c r="AD73" s="1"/>
  <c r="AC37"/>
  <c r="AD37" s="1"/>
  <c r="AC68"/>
  <c r="AC8"/>
  <c r="AD8" s="1"/>
  <c r="AI73"/>
  <c r="AJ73" s="1"/>
  <c r="H18"/>
  <c r="I75"/>
  <c r="K44"/>
  <c r="I34"/>
  <c r="I73"/>
  <c r="AI39"/>
  <c r="AJ39" s="1"/>
  <c r="AI42"/>
  <c r="AJ42" s="1"/>
  <c r="AC69"/>
  <c r="AD69" s="1"/>
  <c r="AC7"/>
  <c r="AD7" s="1"/>
  <c r="AC31"/>
  <c r="AD31" s="1"/>
  <c r="AI75"/>
  <c r="AJ75" s="1"/>
  <c r="H42"/>
  <c r="AI74"/>
  <c r="AJ74" s="1"/>
  <c r="L62"/>
  <c r="AI13"/>
  <c r="AJ13" s="1"/>
  <c r="AI31"/>
  <c r="AJ31" s="1"/>
  <c r="AI66"/>
  <c r="AJ66" s="1"/>
  <c r="K15"/>
  <c r="L55"/>
  <c r="AI72"/>
  <c r="AJ72" s="1"/>
  <c r="AI38"/>
  <c r="AJ38" s="1"/>
  <c r="I62"/>
  <c r="AI7"/>
  <c r="AJ7" s="1"/>
  <c r="AI24"/>
  <c r="AJ24" s="1"/>
  <c r="AI28"/>
  <c r="AJ28" s="1"/>
  <c r="AC63"/>
  <c r="AD63" s="1"/>
  <c r="AC75"/>
  <c r="AD75" s="1"/>
  <c r="AC59"/>
  <c r="AD59" s="1"/>
  <c r="I64"/>
  <c r="I77"/>
  <c r="L72"/>
  <c r="AC55"/>
  <c r="AD55" s="1"/>
  <c r="AI43"/>
  <c r="AJ43" s="1"/>
  <c r="AC77"/>
  <c r="BH7"/>
  <c r="H20"/>
  <c r="I71"/>
  <c r="L66"/>
  <c r="H56"/>
  <c r="L45"/>
  <c r="L71"/>
  <c r="AC30"/>
  <c r="AD30" s="1"/>
  <c r="AI54"/>
  <c r="AJ54" s="1"/>
  <c r="AC12"/>
  <c r="AD12" s="1"/>
  <c r="AC43"/>
  <c r="AD43" s="1"/>
  <c r="AI76"/>
  <c r="AJ76" s="1"/>
  <c r="AI23"/>
  <c r="AJ23" s="1"/>
  <c r="AL9"/>
  <c r="I15"/>
  <c r="I44"/>
  <c r="I74"/>
  <c r="AC44"/>
  <c r="AD44" s="1"/>
  <c r="H29"/>
  <c r="H72"/>
  <c r="I79"/>
  <c r="I78"/>
  <c r="L20"/>
  <c r="K38"/>
  <c r="Q56"/>
  <c r="AC20"/>
  <c r="AD20" s="1"/>
  <c r="AI71"/>
  <c r="AJ71" s="1"/>
  <c r="H52"/>
  <c r="I25"/>
  <c r="I80"/>
  <c r="I27"/>
  <c r="H76"/>
  <c r="L14"/>
  <c r="AI15"/>
  <c r="AJ15" s="1"/>
  <c r="I12"/>
  <c r="K30"/>
  <c r="H43"/>
  <c r="K39"/>
  <c r="AC14"/>
  <c r="AD14" s="1"/>
  <c r="O72"/>
  <c r="N72"/>
  <c r="O59"/>
  <c r="N59"/>
  <c r="O11"/>
  <c r="N11"/>
  <c r="O31"/>
  <c r="N31"/>
  <c r="R41"/>
  <c r="Q41"/>
  <c r="R70"/>
  <c r="Q70"/>
  <c r="Q49"/>
  <c r="R49"/>
  <c r="T77"/>
  <c r="BJ66"/>
  <c r="I9"/>
  <c r="AF62"/>
  <c r="AL62"/>
  <c r="AT80"/>
  <c r="F80"/>
  <c r="BJ15"/>
  <c r="BL15"/>
  <c r="I39"/>
  <c r="BJ9"/>
  <c r="F9"/>
  <c r="BB53"/>
  <c r="Z83"/>
  <c r="AP83"/>
  <c r="I28"/>
  <c r="T29"/>
  <c r="AL29"/>
  <c r="Z39"/>
  <c r="AN39"/>
  <c r="AB40"/>
  <c r="AV40"/>
  <c r="F40"/>
  <c r="AP47"/>
  <c r="BL75"/>
  <c r="AR75"/>
  <c r="AB82"/>
  <c r="BB82"/>
  <c r="H74"/>
  <c r="AX78"/>
  <c r="BD78"/>
  <c r="AF42"/>
  <c r="BJ42"/>
  <c r="BJ50"/>
  <c r="BB50"/>
  <c r="AT71"/>
  <c r="AV71"/>
  <c r="H73"/>
  <c r="T28"/>
  <c r="BJ28"/>
  <c r="AL34"/>
  <c r="T34"/>
  <c r="Z81"/>
  <c r="AL81"/>
  <c r="E81"/>
  <c r="AZ74"/>
  <c r="K74"/>
  <c r="I72"/>
  <c r="AN44"/>
  <c r="AT44"/>
  <c r="I18"/>
  <c r="Z48"/>
  <c r="BB48"/>
  <c r="AL72"/>
  <c r="AB79"/>
  <c r="AR79"/>
  <c r="T20"/>
  <c r="K20"/>
  <c r="AB25"/>
  <c r="AT25"/>
  <c r="BJ7"/>
  <c r="I14"/>
  <c r="AX18"/>
  <c r="K18"/>
  <c r="AN26"/>
  <c r="BB26"/>
  <c r="I76"/>
  <c r="AC18"/>
  <c r="AD18" s="1"/>
  <c r="AC53"/>
  <c r="AD53" s="1"/>
  <c r="AC80"/>
  <c r="AD80" s="1"/>
  <c r="AI57"/>
  <c r="AJ57" s="1"/>
  <c r="AC65"/>
  <c r="AD65" s="1"/>
  <c r="AI52"/>
  <c r="AJ52" s="1"/>
  <c r="N74"/>
  <c r="AI51"/>
  <c r="AJ51" s="1"/>
  <c r="R56"/>
  <c r="AC24"/>
  <c r="AD24" s="1"/>
  <c r="AI49"/>
  <c r="AJ49" s="1"/>
  <c r="O10"/>
  <c r="N10"/>
  <c r="O35"/>
  <c r="N35"/>
  <c r="O62"/>
  <c r="N62"/>
  <c r="O61"/>
  <c r="N61"/>
  <c r="Q43"/>
  <c r="R43"/>
  <c r="R61"/>
  <c r="Q61"/>
  <c r="R58"/>
  <c r="Q58"/>
  <c r="H9"/>
  <c r="Z62"/>
  <c r="AR62"/>
  <c r="AH80"/>
  <c r="BL80"/>
  <c r="E80"/>
  <c r="AR15"/>
  <c r="BH15"/>
  <c r="I40"/>
  <c r="AB9"/>
  <c r="AT9"/>
  <c r="E9"/>
  <c r="E53"/>
  <c r="AP53"/>
  <c r="AB66"/>
  <c r="AB83"/>
  <c r="BH83"/>
  <c r="AP29"/>
  <c r="E29"/>
  <c r="BH39"/>
  <c r="AF40"/>
  <c r="T40"/>
  <c r="AR47"/>
  <c r="AT75"/>
  <c r="AL75"/>
  <c r="Z82"/>
  <c r="AV82"/>
  <c r="BB78"/>
  <c r="BB42"/>
  <c r="AX50"/>
  <c r="AP50"/>
  <c r="AN71"/>
  <c r="V71"/>
  <c r="BF28"/>
  <c r="AX28"/>
  <c r="BJ34"/>
  <c r="AX34"/>
  <c r="AB81"/>
  <c r="BB81"/>
  <c r="AT74"/>
  <c r="AV44"/>
  <c r="AL44"/>
  <c r="H26"/>
  <c r="T48"/>
  <c r="BL48"/>
  <c r="T72"/>
  <c r="BB72"/>
  <c r="AF79"/>
  <c r="AL79"/>
  <c r="AN20"/>
  <c r="AX25"/>
  <c r="AZ25"/>
  <c r="BB7"/>
  <c r="AX7"/>
  <c r="V18"/>
  <c r="AP26"/>
  <c r="BH26"/>
  <c r="AC19"/>
  <c r="AD19" s="1"/>
  <c r="AC39"/>
  <c r="AD39" s="1"/>
  <c r="O12"/>
  <c r="N12"/>
  <c r="O36"/>
  <c r="N36"/>
  <c r="O65"/>
  <c r="N65"/>
  <c r="O8"/>
  <c r="N8"/>
  <c r="R6"/>
  <c r="Q6"/>
  <c r="Q46"/>
  <c r="R46"/>
  <c r="R63"/>
  <c r="Q63"/>
  <c r="R66"/>
  <c r="Q66"/>
  <c r="AV38"/>
  <c r="AR30"/>
  <c r="K14"/>
  <c r="BD62"/>
  <c r="AB80"/>
  <c r="T80"/>
  <c r="Z15"/>
  <c r="BF15"/>
  <c r="Z9"/>
  <c r="AN9"/>
  <c r="H27"/>
  <c r="AB53"/>
  <c r="AF66"/>
  <c r="V83"/>
  <c r="AR29"/>
  <c r="K29"/>
  <c r="AX39"/>
  <c r="AV39"/>
  <c r="AH40"/>
  <c r="V40"/>
  <c r="AT47"/>
  <c r="E47"/>
  <c r="BD75"/>
  <c r="AN75"/>
  <c r="V82"/>
  <c r="AV78"/>
  <c r="AP42"/>
  <c r="F50"/>
  <c r="AL50"/>
  <c r="AB50"/>
  <c r="T71"/>
  <c r="AP71"/>
  <c r="E28"/>
  <c r="AT28"/>
  <c r="AL28"/>
  <c r="AN34"/>
  <c r="AZ34"/>
  <c r="AH81"/>
  <c r="BD81"/>
  <c r="AV74"/>
  <c r="F74"/>
  <c r="H79"/>
  <c r="BL44"/>
  <c r="BB44"/>
  <c r="V48"/>
  <c r="E48"/>
  <c r="AV72"/>
  <c r="BD72"/>
  <c r="AN79"/>
  <c r="Z20"/>
  <c r="AZ20"/>
  <c r="F20"/>
  <c r="BD25"/>
  <c r="K25"/>
  <c r="T7"/>
  <c r="V7"/>
  <c r="AZ18"/>
  <c r="F18"/>
  <c r="AR26"/>
  <c r="AZ26"/>
  <c r="AC6"/>
  <c r="AD6" s="1"/>
  <c r="O17"/>
  <c r="N17"/>
  <c r="O41"/>
  <c r="N41"/>
  <c r="O66"/>
  <c r="N66"/>
  <c r="O20"/>
  <c r="N20"/>
  <c r="O37"/>
  <c r="N37"/>
  <c r="Q8"/>
  <c r="R8"/>
  <c r="R51"/>
  <c r="Q51"/>
  <c r="R10"/>
  <c r="Q10"/>
  <c r="Q64"/>
  <c r="R64"/>
  <c r="T62"/>
  <c r="BJ62"/>
  <c r="AF80"/>
  <c r="AR80"/>
  <c r="AV15"/>
  <c r="AL15"/>
  <c r="I47"/>
  <c r="AF9"/>
  <c r="BD9"/>
  <c r="AL53"/>
  <c r="BL53"/>
  <c r="T66"/>
  <c r="T83"/>
  <c r="AZ83"/>
  <c r="BD29"/>
  <c r="V39"/>
  <c r="BL39"/>
  <c r="AN40"/>
  <c r="Z47"/>
  <c r="BF47"/>
  <c r="F47"/>
  <c r="T75"/>
  <c r="K75"/>
  <c r="AF82"/>
  <c r="BF82"/>
  <c r="AJ78"/>
  <c r="V78"/>
  <c r="F78"/>
  <c r="V42"/>
  <c r="AR42"/>
  <c r="E50"/>
  <c r="H62"/>
  <c r="BL71"/>
  <c r="AZ71"/>
  <c r="AF28"/>
  <c r="BF34"/>
  <c r="AV34"/>
  <c r="BJ81"/>
  <c r="Z74"/>
  <c r="AX74"/>
  <c r="E74"/>
  <c r="AR44"/>
  <c r="BJ44"/>
  <c r="AX48"/>
  <c r="AP72"/>
  <c r="BJ72"/>
  <c r="BH79"/>
  <c r="BJ79"/>
  <c r="AB20"/>
  <c r="BD20"/>
  <c r="BF25"/>
  <c r="Z7"/>
  <c r="BD7"/>
  <c r="AH18"/>
  <c r="BB18"/>
  <c r="E18"/>
  <c r="BL26"/>
  <c r="Q67"/>
  <c r="AC9"/>
  <c r="AD9" s="1"/>
  <c r="AC52"/>
  <c r="AD52" s="1"/>
  <c r="AI80"/>
  <c r="AJ80" s="1"/>
  <c r="AC72"/>
  <c r="AD72" s="1"/>
  <c r="AC16"/>
  <c r="AD16" s="1"/>
  <c r="AI47"/>
  <c r="AJ47" s="1"/>
  <c r="AC71"/>
  <c r="AD71" s="1"/>
  <c r="AC61"/>
  <c r="AD61" s="1"/>
  <c r="AC40"/>
  <c r="AD40" s="1"/>
  <c r="AI14"/>
  <c r="AJ14" s="1"/>
  <c r="AI62"/>
  <c r="AJ62" s="1"/>
  <c r="O18"/>
  <c r="N18"/>
  <c r="O43"/>
  <c r="N43"/>
  <c r="O67"/>
  <c r="N67"/>
  <c r="O56"/>
  <c r="N56"/>
  <c r="R11"/>
  <c r="Q11"/>
  <c r="Q52"/>
  <c r="R52"/>
  <c r="R12"/>
  <c r="Q12"/>
  <c r="R57"/>
  <c r="Q57"/>
  <c r="I53"/>
  <c r="AZ62"/>
  <c r="AP62"/>
  <c r="Z80"/>
  <c r="AX80"/>
  <c r="H77"/>
  <c r="T15"/>
  <c r="AT15"/>
  <c r="AH9"/>
  <c r="AP9"/>
  <c r="I42"/>
  <c r="AZ53"/>
  <c r="BL66"/>
  <c r="AF83"/>
  <c r="AT83"/>
  <c r="AF29"/>
  <c r="V29"/>
  <c r="F29"/>
  <c r="AL39"/>
  <c r="BF39"/>
  <c r="BF40"/>
  <c r="AX40"/>
  <c r="AB47"/>
  <c r="BH47"/>
  <c r="AP75"/>
  <c r="BJ82"/>
  <c r="AZ82"/>
  <c r="Z78"/>
  <c r="AZ78"/>
  <c r="E78"/>
  <c r="T42"/>
  <c r="BD42"/>
  <c r="BD50"/>
  <c r="BH50"/>
  <c r="AX71"/>
  <c r="K71"/>
  <c r="V28"/>
  <c r="BH34"/>
  <c r="AT81"/>
  <c r="AV81"/>
  <c r="AH74"/>
  <c r="AN74"/>
  <c r="I20"/>
  <c r="H25"/>
  <c r="AP44"/>
  <c r="BD44"/>
  <c r="AB48"/>
  <c r="AZ48"/>
  <c r="V72"/>
  <c r="AX72"/>
  <c r="Z79"/>
  <c r="BL79"/>
  <c r="AH20"/>
  <c r="AL20"/>
  <c r="BH25"/>
  <c r="F25"/>
  <c r="AH7"/>
  <c r="AR7"/>
  <c r="Z18"/>
  <c r="AN18"/>
  <c r="AL26"/>
  <c r="O21"/>
  <c r="N21"/>
  <c r="O46"/>
  <c r="N46"/>
  <c r="O71"/>
  <c r="N71"/>
  <c r="R13"/>
  <c r="Q13"/>
  <c r="R54"/>
  <c r="Q54"/>
  <c r="Q14"/>
  <c r="R14"/>
  <c r="R36"/>
  <c r="Q36"/>
  <c r="BB62"/>
  <c r="BH62"/>
  <c r="BH80"/>
  <c r="V15"/>
  <c r="L15"/>
  <c r="H75"/>
  <c r="BL9"/>
  <c r="AX53"/>
  <c r="AN53"/>
  <c r="K66"/>
  <c r="AN83"/>
  <c r="AV83"/>
  <c r="AH29"/>
  <c r="BF29"/>
  <c r="H34"/>
  <c r="AT39"/>
  <c r="BB39"/>
  <c r="AL40"/>
  <c r="AZ40"/>
  <c r="AF47"/>
  <c r="AX47"/>
  <c r="AX75"/>
  <c r="F75"/>
  <c r="BL82"/>
  <c r="AR82"/>
  <c r="AF78"/>
  <c r="AR78"/>
  <c r="L38"/>
  <c r="AZ42"/>
  <c r="BF42"/>
  <c r="AF50"/>
  <c r="AV50"/>
  <c r="AL71"/>
  <c r="F71"/>
  <c r="F28"/>
  <c r="BB28"/>
  <c r="BL34"/>
  <c r="F34"/>
  <c r="AN81"/>
  <c r="V81"/>
  <c r="X74"/>
  <c r="BL74"/>
  <c r="V44"/>
  <c r="E44"/>
  <c r="AH48"/>
  <c r="AP48"/>
  <c r="F48"/>
  <c r="BF72"/>
  <c r="K72"/>
  <c r="V79"/>
  <c r="AT79"/>
  <c r="AT20"/>
  <c r="Z25"/>
  <c r="BB25"/>
  <c r="E25"/>
  <c r="AN7"/>
  <c r="AZ7"/>
  <c r="AF18"/>
  <c r="BL18"/>
  <c r="AF26"/>
  <c r="F26"/>
  <c r="AI18"/>
  <c r="AJ18" s="1"/>
  <c r="AI53"/>
  <c r="AJ53" s="1"/>
  <c r="AC82"/>
  <c r="AD82" s="1"/>
  <c r="AI9"/>
  <c r="AJ9" s="1"/>
  <c r="AC47"/>
  <c r="AD47" s="1"/>
  <c r="AI65"/>
  <c r="AJ65" s="1"/>
  <c r="AI64"/>
  <c r="AJ64" s="1"/>
  <c r="AC25"/>
  <c r="AD25" s="1"/>
  <c r="AI68"/>
  <c r="AJ68" s="1"/>
  <c r="AC10"/>
  <c r="AD10" s="1"/>
  <c r="AC41"/>
  <c r="AD41" s="1"/>
  <c r="AC81"/>
  <c r="AD81" s="1"/>
  <c r="AI30"/>
  <c r="AJ30" s="1"/>
  <c r="AC29"/>
  <c r="AD29" s="1"/>
  <c r="Q18"/>
  <c r="AC45"/>
  <c r="AD45" s="1"/>
  <c r="O22"/>
  <c r="N22"/>
  <c r="O49"/>
  <c r="N49"/>
  <c r="O70"/>
  <c r="N70"/>
  <c r="R21"/>
  <c r="Q21"/>
  <c r="R62"/>
  <c r="Q62"/>
  <c r="R16"/>
  <c r="Q16"/>
  <c r="I56"/>
  <c r="AT62"/>
  <c r="V62"/>
  <c r="BF80"/>
  <c r="AL80"/>
  <c r="AX15"/>
  <c r="AX9"/>
  <c r="AR9"/>
  <c r="K45"/>
  <c r="AF53"/>
  <c r="Z53"/>
  <c r="BL83"/>
  <c r="AX83"/>
  <c r="Z29"/>
  <c r="BH29"/>
  <c r="T39"/>
  <c r="E39"/>
  <c r="Z40"/>
  <c r="BL40"/>
  <c r="V47"/>
  <c r="AH75"/>
  <c r="BB75"/>
  <c r="E75"/>
  <c r="AP82"/>
  <c r="AL82"/>
  <c r="AH78"/>
  <c r="AT78"/>
  <c r="AX42"/>
  <c r="BH42"/>
  <c r="V50"/>
  <c r="AR71"/>
  <c r="AR28"/>
  <c r="AP28"/>
  <c r="V34"/>
  <c r="E34"/>
  <c r="AF81"/>
  <c r="BF81"/>
  <c r="AB74"/>
  <c r="AP74"/>
  <c r="L30"/>
  <c r="BF44"/>
  <c r="L44"/>
  <c r="AR48"/>
  <c r="AN72"/>
  <c r="E72"/>
  <c r="T79"/>
  <c r="BD79"/>
  <c r="AP20"/>
  <c r="AX20"/>
  <c r="AH25"/>
  <c r="AL25"/>
  <c r="H70"/>
  <c r="BL7"/>
  <c r="AP7"/>
  <c r="AB18"/>
  <c r="AP18"/>
  <c r="Z26"/>
  <c r="AT26"/>
  <c r="E26"/>
  <c r="AI26"/>
  <c r="AJ26" s="1"/>
  <c r="AI56"/>
  <c r="AJ56" s="1"/>
  <c r="AI59"/>
  <c r="AJ59" s="1"/>
  <c r="AC15"/>
  <c r="AD15" s="1"/>
  <c r="Q27"/>
  <c r="AC13"/>
  <c r="AD13" s="1"/>
  <c r="O23"/>
  <c r="N23"/>
  <c r="O51"/>
  <c r="N51"/>
  <c r="O63"/>
  <c r="N63"/>
  <c r="O15"/>
  <c r="N15"/>
  <c r="R23"/>
  <c r="Q23"/>
  <c r="R60"/>
  <c r="Q60"/>
  <c r="R17"/>
  <c r="Q17"/>
  <c r="AV62"/>
  <c r="K62"/>
  <c r="AV80"/>
  <c r="BB80"/>
  <c r="AF15"/>
  <c r="AZ15"/>
  <c r="F15"/>
  <c r="H82"/>
  <c r="AZ9"/>
  <c r="AV9"/>
  <c r="AV53"/>
  <c r="V53"/>
  <c r="H71"/>
  <c r="AR83"/>
  <c r="BB83"/>
  <c r="AN29"/>
  <c r="AZ39"/>
  <c r="L39"/>
  <c r="AP40"/>
  <c r="AR40"/>
  <c r="BB47"/>
  <c r="AN47"/>
  <c r="AF75"/>
  <c r="BH75"/>
  <c r="H81"/>
  <c r="BD82"/>
  <c r="AN82"/>
  <c r="AB78"/>
  <c r="AL78"/>
  <c r="K55"/>
  <c r="Z42"/>
  <c r="AV42"/>
  <c r="AR50"/>
  <c r="AH50"/>
  <c r="Z71"/>
  <c r="BJ71"/>
  <c r="E71"/>
  <c r="BD28"/>
  <c r="AB28"/>
  <c r="AH34"/>
  <c r="AP34"/>
  <c r="BL81"/>
  <c r="AP81"/>
  <c r="AF74"/>
  <c r="AR74"/>
  <c r="AB44"/>
  <c r="BD48"/>
  <c r="AT72"/>
  <c r="AX79"/>
  <c r="AP79"/>
  <c r="AF20"/>
  <c r="BF20"/>
  <c r="AF25"/>
  <c r="BJ25"/>
  <c r="AV7"/>
  <c r="H7"/>
  <c r="AV18"/>
  <c r="AH26"/>
  <c r="T26"/>
  <c r="I52"/>
  <c r="AC76"/>
  <c r="AD76" s="1"/>
  <c r="AC34"/>
  <c r="AD34" s="1"/>
  <c r="AI81"/>
  <c r="AJ81" s="1"/>
  <c r="AI34"/>
  <c r="AJ34" s="1"/>
  <c r="AC79"/>
  <c r="AD79" s="1"/>
  <c r="AI29"/>
  <c r="AJ29" s="1"/>
  <c r="L6"/>
  <c r="K6"/>
  <c r="O24"/>
  <c r="N24"/>
  <c r="O52"/>
  <c r="N52"/>
  <c r="O64"/>
  <c r="N64"/>
  <c r="R31"/>
  <c r="Q31"/>
  <c r="R65"/>
  <c r="Q65"/>
  <c r="R19"/>
  <c r="Q19"/>
  <c r="AN62"/>
  <c r="V80"/>
  <c r="BD80"/>
  <c r="AH15"/>
  <c r="BB15"/>
  <c r="E15"/>
  <c r="T9"/>
  <c r="BH9"/>
  <c r="I50"/>
  <c r="BJ53"/>
  <c r="AH53"/>
  <c r="BF83"/>
  <c r="AV29"/>
  <c r="AT29"/>
  <c r="BJ39"/>
  <c r="BH40"/>
  <c r="BD40"/>
  <c r="T47"/>
  <c r="AZ47"/>
  <c r="Z75"/>
  <c r="AV75"/>
  <c r="AT82"/>
  <c r="X78"/>
  <c r="AN78"/>
  <c r="AN42"/>
  <c r="K42"/>
  <c r="BL50"/>
  <c r="T50"/>
  <c r="AH71"/>
  <c r="BH71"/>
  <c r="H64"/>
  <c r="BH28"/>
  <c r="BL28"/>
  <c r="AB34"/>
  <c r="AF34"/>
  <c r="H44"/>
  <c r="T81"/>
  <c r="AZ81"/>
  <c r="BB74"/>
  <c r="BF74"/>
  <c r="I43"/>
  <c r="AF44"/>
  <c r="AZ44"/>
  <c r="F44"/>
  <c r="AT48"/>
  <c r="BF48"/>
  <c r="Z72"/>
  <c r="AZ72"/>
  <c r="F72"/>
  <c r="BB79"/>
  <c r="V20"/>
  <c r="BJ20"/>
  <c r="AP25"/>
  <c r="AL7"/>
  <c r="BJ18"/>
  <c r="BH18"/>
  <c r="AB26"/>
  <c r="AX26"/>
  <c r="AC27"/>
  <c r="AD27" s="1"/>
  <c r="AC58"/>
  <c r="AD58" s="1"/>
  <c r="O27"/>
  <c r="N27"/>
  <c r="O54"/>
  <c r="N54"/>
  <c r="O68"/>
  <c r="N68"/>
  <c r="R33"/>
  <c r="Q33"/>
  <c r="Q69"/>
  <c r="R69"/>
  <c r="R22"/>
  <c r="Q22"/>
  <c r="BL62"/>
  <c r="F62"/>
  <c r="AP80"/>
  <c r="BJ80"/>
  <c r="BD15"/>
  <c r="I29"/>
  <c r="H78"/>
  <c r="V9"/>
  <c r="BF9"/>
  <c r="T53"/>
  <c r="AL83"/>
  <c r="BB29"/>
  <c r="AZ29"/>
  <c r="AH39"/>
  <c r="AP39"/>
  <c r="F39"/>
  <c r="BB40"/>
  <c r="AV47"/>
  <c r="BL47"/>
  <c r="BF75"/>
  <c r="T82"/>
  <c r="BF78"/>
  <c r="AP78"/>
  <c r="BL42"/>
  <c r="AZ50"/>
  <c r="BF50"/>
  <c r="AB71"/>
  <c r="BB71"/>
  <c r="AV28"/>
  <c r="AZ28"/>
  <c r="Z34"/>
  <c r="BD34"/>
  <c r="AX81"/>
  <c r="K81"/>
  <c r="BH74"/>
  <c r="AL74"/>
  <c r="AH44"/>
  <c r="BH44"/>
  <c r="H15"/>
  <c r="AL48"/>
  <c r="BH48"/>
  <c r="AB72"/>
  <c r="BL72"/>
  <c r="AV79"/>
  <c r="F79"/>
  <c r="BH20"/>
  <c r="AV20"/>
  <c r="AV25"/>
  <c r="AN25"/>
  <c r="AT7"/>
  <c r="F7"/>
  <c r="BD18"/>
  <c r="AR18"/>
  <c r="BF26"/>
  <c r="H80"/>
  <c r="AI8"/>
  <c r="AJ8" s="1"/>
  <c r="AC78"/>
  <c r="AD78" s="1"/>
  <c r="AI20"/>
  <c r="AJ20" s="1"/>
  <c r="AI61"/>
  <c r="AJ61" s="1"/>
  <c r="AI40"/>
  <c r="AJ40" s="1"/>
  <c r="AC51"/>
  <c r="AD51" s="1"/>
  <c r="AC33"/>
  <c r="AD33" s="1"/>
  <c r="AC49"/>
  <c r="AD49" s="1"/>
  <c r="AC83"/>
  <c r="AD83" s="1"/>
  <c r="O30"/>
  <c r="N30"/>
  <c r="O55"/>
  <c r="N55"/>
  <c r="O57"/>
  <c r="N57"/>
  <c r="R35"/>
  <c r="Q35"/>
  <c r="R59"/>
  <c r="Q59"/>
  <c r="R24"/>
  <c r="Q24"/>
  <c r="AB62"/>
  <c r="AX62"/>
  <c r="E62"/>
  <c r="AZ80"/>
  <c r="AB15"/>
  <c r="AP15"/>
  <c r="BB9"/>
  <c r="F53"/>
  <c r="AT53"/>
  <c r="BD53"/>
  <c r="BD83"/>
  <c r="F83"/>
  <c r="BJ29"/>
  <c r="BL29"/>
  <c r="AF39"/>
  <c r="AR39"/>
  <c r="BJ40"/>
  <c r="BJ47"/>
  <c r="BD47"/>
  <c r="BJ75"/>
  <c r="V75"/>
  <c r="BH82"/>
  <c r="F82"/>
  <c r="BH78"/>
  <c r="BJ78"/>
  <c r="AH42"/>
  <c r="AL42"/>
  <c r="F42"/>
  <c r="AN50"/>
  <c r="AT50"/>
  <c r="AF71"/>
  <c r="BD71"/>
  <c r="H12"/>
  <c r="AN28"/>
  <c r="BB34"/>
  <c r="AR81"/>
  <c r="V74"/>
  <c r="BD74"/>
  <c r="I48"/>
  <c r="Z44"/>
  <c r="T44"/>
  <c r="BJ48"/>
  <c r="AV48"/>
  <c r="AH72"/>
  <c r="AR72"/>
  <c r="BF79"/>
  <c r="E79"/>
  <c r="AR20"/>
  <c r="BB20"/>
  <c r="AR25"/>
  <c r="BL25"/>
  <c r="AF7"/>
  <c r="BF7"/>
  <c r="E7"/>
  <c r="AT18"/>
  <c r="BF18"/>
  <c r="BD26"/>
  <c r="BJ26"/>
  <c r="AI60"/>
  <c r="AJ60" s="1"/>
  <c r="AC48"/>
  <c r="AD48" s="1"/>
  <c r="AC23"/>
  <c r="AD23" s="1"/>
  <c r="O32"/>
  <c r="N32"/>
  <c r="O58"/>
  <c r="N58"/>
  <c r="O13"/>
  <c r="N13"/>
  <c r="O19"/>
  <c r="N19"/>
  <c r="Q37"/>
  <c r="R37"/>
  <c r="R71"/>
  <c r="Q71"/>
  <c r="R32"/>
  <c r="Q32"/>
  <c r="AH62"/>
  <c r="BF62"/>
  <c r="AN80"/>
  <c r="AN15"/>
  <c r="BF53"/>
  <c r="BH53"/>
  <c r="AR53"/>
  <c r="AH83"/>
  <c r="BJ83"/>
  <c r="E83"/>
  <c r="AB29"/>
  <c r="AX29"/>
  <c r="AB39"/>
  <c r="BD39"/>
  <c r="AT40"/>
  <c r="E40"/>
  <c r="AH47"/>
  <c r="AL47"/>
  <c r="AB75"/>
  <c r="AZ75"/>
  <c r="AH82"/>
  <c r="AX82"/>
  <c r="E82"/>
  <c r="T78"/>
  <c r="BL78"/>
  <c r="AB42"/>
  <c r="AT42"/>
  <c r="E42"/>
  <c r="Z50"/>
  <c r="BF71"/>
  <c r="AH28"/>
  <c r="Z28"/>
  <c r="AR34"/>
  <c r="AT34"/>
  <c r="BH81"/>
  <c r="F81"/>
  <c r="T74"/>
  <c r="BJ74"/>
  <c r="AX44"/>
  <c r="AF48"/>
  <c r="AN48"/>
  <c r="AF72"/>
  <c r="BH72"/>
  <c r="AH79"/>
  <c r="AZ79"/>
  <c r="BL20"/>
  <c r="E20"/>
  <c r="T25"/>
  <c r="V25"/>
  <c r="AB7"/>
  <c r="T18"/>
  <c r="AL18"/>
  <c r="V26"/>
  <c r="AV26"/>
  <c r="AI35"/>
  <c r="AJ35" s="1"/>
  <c r="F70"/>
  <c r="E70"/>
  <c r="L70"/>
  <c r="K70"/>
  <c r="BD70"/>
  <c r="AP70"/>
  <c r="BL70"/>
  <c r="BJ70"/>
  <c r="AN70"/>
  <c r="AL70"/>
  <c r="AR70"/>
  <c r="AZ70"/>
  <c r="AT70"/>
  <c r="V70"/>
  <c r="BF70"/>
  <c r="AV70"/>
  <c r="BB70"/>
  <c r="AX70"/>
  <c r="T70"/>
  <c r="BH70"/>
  <c r="AF70"/>
  <c r="AH70"/>
  <c r="AB70"/>
  <c r="Z70"/>
  <c r="F16"/>
  <c r="E16"/>
  <c r="O16"/>
  <c r="N16"/>
  <c r="BB16"/>
  <c r="AT16"/>
  <c r="AP16"/>
  <c r="AV16"/>
  <c r="AZ16"/>
  <c r="AR16"/>
  <c r="BD16"/>
  <c r="V16"/>
  <c r="AX16"/>
  <c r="BJ16"/>
  <c r="AL16"/>
  <c r="BH16"/>
  <c r="BF16"/>
  <c r="T16"/>
  <c r="BL16"/>
  <c r="AN16"/>
  <c r="AH16"/>
  <c r="AF16"/>
  <c r="Z16"/>
  <c r="AB16"/>
  <c r="L58"/>
  <c r="E58"/>
  <c r="F58"/>
  <c r="K58"/>
  <c r="AP58"/>
  <c r="BB58"/>
  <c r="AV58"/>
  <c r="AZ58"/>
  <c r="BH58"/>
  <c r="V58"/>
  <c r="BD58"/>
  <c r="BJ58"/>
  <c r="AX58"/>
  <c r="AR58"/>
  <c r="BF58"/>
  <c r="BL58"/>
  <c r="AT58"/>
  <c r="Z58"/>
  <c r="AN58"/>
  <c r="AL58"/>
  <c r="T58"/>
  <c r="AH58"/>
  <c r="AB58"/>
  <c r="AF58"/>
  <c r="E59"/>
  <c r="F59"/>
  <c r="L59"/>
  <c r="K59"/>
  <c r="AT59"/>
  <c r="V59"/>
  <c r="BF59"/>
  <c r="AV59"/>
  <c r="BB59"/>
  <c r="AX59"/>
  <c r="BH59"/>
  <c r="T59"/>
  <c r="BD59"/>
  <c r="AP59"/>
  <c r="BL59"/>
  <c r="BJ59"/>
  <c r="AN59"/>
  <c r="AL59"/>
  <c r="AR59"/>
  <c r="AH59"/>
  <c r="AZ59"/>
  <c r="AF59"/>
  <c r="AB59"/>
  <c r="Z59"/>
  <c r="L33"/>
  <c r="K33"/>
  <c r="I69"/>
  <c r="H69"/>
  <c r="AH66"/>
  <c r="AN66"/>
  <c r="E66"/>
  <c r="BF38"/>
  <c r="E38"/>
  <c r="AT77"/>
  <c r="V77"/>
  <c r="BF30"/>
  <c r="BH30"/>
  <c r="AF38"/>
  <c r="BH38"/>
  <c r="AN77"/>
  <c r="AP77"/>
  <c r="AX30"/>
  <c r="AV30"/>
  <c r="L11"/>
  <c r="K11"/>
  <c r="I23"/>
  <c r="H23"/>
  <c r="AH38"/>
  <c r="V38"/>
  <c r="BL77"/>
  <c r="AX77"/>
  <c r="AL30"/>
  <c r="BL30"/>
  <c r="H19"/>
  <c r="I19"/>
  <c r="F67"/>
  <c r="E67"/>
  <c r="L67"/>
  <c r="K67"/>
  <c r="AR67"/>
  <c r="AX67"/>
  <c r="BL67"/>
  <c r="AT67"/>
  <c r="AN67"/>
  <c r="AZ67"/>
  <c r="AP67"/>
  <c r="BJ67"/>
  <c r="V67"/>
  <c r="AV67"/>
  <c r="BF67"/>
  <c r="BD67"/>
  <c r="BB67"/>
  <c r="BH67"/>
  <c r="T67"/>
  <c r="AL67"/>
  <c r="AF67"/>
  <c r="AB67"/>
  <c r="AH67"/>
  <c r="Z67"/>
  <c r="F64"/>
  <c r="E64"/>
  <c r="L64"/>
  <c r="K64"/>
  <c r="V64"/>
  <c r="BH64"/>
  <c r="BJ64"/>
  <c r="BD64"/>
  <c r="AP64"/>
  <c r="AL64"/>
  <c r="BF64"/>
  <c r="AR64"/>
  <c r="BL64"/>
  <c r="BB64"/>
  <c r="AN64"/>
  <c r="AX64"/>
  <c r="AV64"/>
  <c r="AT64"/>
  <c r="T64"/>
  <c r="Z64"/>
  <c r="AZ64"/>
  <c r="X64"/>
  <c r="AB64"/>
  <c r="AF64"/>
  <c r="AH64"/>
  <c r="AD64"/>
  <c r="E61"/>
  <c r="F61"/>
  <c r="L61"/>
  <c r="K61"/>
  <c r="BF61"/>
  <c r="BD61"/>
  <c r="BB61"/>
  <c r="BH61"/>
  <c r="BJ61"/>
  <c r="AL61"/>
  <c r="AR61"/>
  <c r="BL61"/>
  <c r="AX61"/>
  <c r="AT61"/>
  <c r="AN61"/>
  <c r="AZ61"/>
  <c r="AP61"/>
  <c r="V61"/>
  <c r="AV61"/>
  <c r="T61"/>
  <c r="AF61"/>
  <c r="AB61"/>
  <c r="AH61"/>
  <c r="Z61"/>
  <c r="V19"/>
  <c r="E19"/>
  <c r="F19"/>
  <c r="K19"/>
  <c r="L19"/>
  <c r="AN19"/>
  <c r="AX19"/>
  <c r="AP19"/>
  <c r="BJ19"/>
  <c r="AT19"/>
  <c r="BB19"/>
  <c r="AV19"/>
  <c r="T19"/>
  <c r="BH19"/>
  <c r="BF19"/>
  <c r="BD19"/>
  <c r="BL19"/>
  <c r="AZ19"/>
  <c r="AL19"/>
  <c r="AR19"/>
  <c r="AH19"/>
  <c r="AB19"/>
  <c r="AF19"/>
  <c r="Z19"/>
  <c r="H13"/>
  <c r="I13"/>
  <c r="H46"/>
  <c r="I46"/>
  <c r="H54"/>
  <c r="I54"/>
  <c r="AR66"/>
  <c r="Z38"/>
  <c r="AN38"/>
  <c r="AR77"/>
  <c r="AZ77"/>
  <c r="BJ30"/>
  <c r="H6"/>
  <c r="I6"/>
  <c r="Z66"/>
  <c r="AX66"/>
  <c r="AZ38"/>
  <c r="AL77"/>
  <c r="K77"/>
  <c r="AT30"/>
  <c r="F51"/>
  <c r="E51"/>
  <c r="K51"/>
  <c r="L51"/>
  <c r="BJ51"/>
  <c r="BF51"/>
  <c r="AX51"/>
  <c r="T51"/>
  <c r="AV51"/>
  <c r="AT51"/>
  <c r="BH51"/>
  <c r="AR51"/>
  <c r="BL51"/>
  <c r="AP51"/>
  <c r="AN51"/>
  <c r="AF51"/>
  <c r="AL51"/>
  <c r="BD51"/>
  <c r="AZ51"/>
  <c r="BB51"/>
  <c r="V51"/>
  <c r="AH51"/>
  <c r="AB51"/>
  <c r="Z51"/>
  <c r="I17"/>
  <c r="H17"/>
  <c r="I68"/>
  <c r="H68"/>
  <c r="H8"/>
  <c r="I8"/>
  <c r="H55"/>
  <c r="E55"/>
  <c r="F55"/>
  <c r="I55"/>
  <c r="AR55"/>
  <c r="BT6" s="1"/>
  <c r="BB55"/>
  <c r="BY6" s="1"/>
  <c r="AX55"/>
  <c r="BW6" s="1"/>
  <c r="AV55"/>
  <c r="BV6" s="1"/>
  <c r="AZ55"/>
  <c r="BX6" s="1"/>
  <c r="AP55"/>
  <c r="BS6" s="1"/>
  <c r="BD55"/>
  <c r="BZ6" s="1"/>
  <c r="BH55"/>
  <c r="CB6" s="1"/>
  <c r="BF55"/>
  <c r="CA6" s="1"/>
  <c r="V55"/>
  <c r="BL55"/>
  <c r="CD6" s="1"/>
  <c r="BJ55"/>
  <c r="CC6" s="1"/>
  <c r="AN55"/>
  <c r="BR6" s="1"/>
  <c r="AL55"/>
  <c r="T55"/>
  <c r="AF55"/>
  <c r="AT55"/>
  <c r="BU6" s="1"/>
  <c r="AH55"/>
  <c r="AB55"/>
  <c r="Z55"/>
  <c r="O33"/>
  <c r="N33"/>
  <c r="E14"/>
  <c r="O14"/>
  <c r="N14"/>
  <c r="F14"/>
  <c r="BD14"/>
  <c r="BJ14"/>
  <c r="AL14"/>
  <c r="BB14"/>
  <c r="AX14"/>
  <c r="T14"/>
  <c r="AV14"/>
  <c r="BF14"/>
  <c r="AZ14"/>
  <c r="V14"/>
  <c r="AT14"/>
  <c r="AF14"/>
  <c r="AR14"/>
  <c r="AP14"/>
  <c r="BL14"/>
  <c r="AN14"/>
  <c r="BH14"/>
  <c r="AH14"/>
  <c r="AB14"/>
  <c r="Z14"/>
  <c r="F12"/>
  <c r="K12"/>
  <c r="L12"/>
  <c r="E12"/>
  <c r="BD12"/>
  <c r="AV12"/>
  <c r="BJ12"/>
  <c r="AB12"/>
  <c r="AL12"/>
  <c r="BB12"/>
  <c r="AX12"/>
  <c r="AT12"/>
  <c r="Z12"/>
  <c r="AF12"/>
  <c r="BH12"/>
  <c r="AR12"/>
  <c r="AH12"/>
  <c r="AN12"/>
  <c r="AP12"/>
  <c r="AZ12"/>
  <c r="T12"/>
  <c r="V12"/>
  <c r="BL12"/>
  <c r="BF12"/>
  <c r="E21"/>
  <c r="F21"/>
  <c r="L21"/>
  <c r="K21"/>
  <c r="BD21"/>
  <c r="AT21"/>
  <c r="AP21"/>
  <c r="BL21"/>
  <c r="BF21"/>
  <c r="BB21"/>
  <c r="V21"/>
  <c r="AN21"/>
  <c r="BJ21"/>
  <c r="BH21"/>
  <c r="AL21"/>
  <c r="AR21"/>
  <c r="AF21"/>
  <c r="AB21"/>
  <c r="AX21"/>
  <c r="AZ21"/>
  <c r="T21"/>
  <c r="AV21"/>
  <c r="Z21"/>
  <c r="AH21"/>
  <c r="I24"/>
  <c r="H24"/>
  <c r="I63"/>
  <c r="H63"/>
  <c r="I59"/>
  <c r="H59"/>
  <c r="AP66"/>
  <c r="BF66"/>
  <c r="AB38"/>
  <c r="BL38"/>
  <c r="AJ77"/>
  <c r="BJ77"/>
  <c r="L77"/>
  <c r="BB30"/>
  <c r="F30"/>
  <c r="L35"/>
  <c r="K35"/>
  <c r="E8"/>
  <c r="F8"/>
  <c r="L8"/>
  <c r="K8"/>
  <c r="AZ8"/>
  <c r="BL8"/>
  <c r="BH8"/>
  <c r="V8"/>
  <c r="AN8"/>
  <c r="BF8"/>
  <c r="BD8"/>
  <c r="AT8"/>
  <c r="AR8"/>
  <c r="AP8"/>
  <c r="BB8"/>
  <c r="AV8"/>
  <c r="AX8"/>
  <c r="T8"/>
  <c r="BJ8"/>
  <c r="AL8"/>
  <c r="AF8"/>
  <c r="AH8"/>
  <c r="AB8"/>
  <c r="Z8"/>
  <c r="H31"/>
  <c r="I31"/>
  <c r="H16"/>
  <c r="I16"/>
  <c r="I57"/>
  <c r="H57"/>
  <c r="BH66"/>
  <c r="AL66"/>
  <c r="BB38"/>
  <c r="AT38"/>
  <c r="AH77"/>
  <c r="BH77"/>
  <c r="E77"/>
  <c r="AH30"/>
  <c r="T30"/>
  <c r="E30"/>
  <c r="H22"/>
  <c r="I22"/>
  <c r="F31"/>
  <c r="E31"/>
  <c r="K31"/>
  <c r="L31"/>
  <c r="AV31"/>
  <c r="AP31"/>
  <c r="BD31"/>
  <c r="AZ31"/>
  <c r="AR31"/>
  <c r="BL31"/>
  <c r="AL31"/>
  <c r="V31"/>
  <c r="AX31"/>
  <c r="AN31"/>
  <c r="AT31"/>
  <c r="BJ31"/>
  <c r="T31"/>
  <c r="AF31"/>
  <c r="BB31"/>
  <c r="BH31"/>
  <c r="BF31"/>
  <c r="Z31"/>
  <c r="AB31"/>
  <c r="AH31"/>
  <c r="L16"/>
  <c r="K16"/>
  <c r="F27"/>
  <c r="E27"/>
  <c r="K27"/>
  <c r="L27"/>
  <c r="BJ27"/>
  <c r="BH27"/>
  <c r="AL27"/>
  <c r="AR27"/>
  <c r="BD27"/>
  <c r="AT27"/>
  <c r="AP27"/>
  <c r="BL27"/>
  <c r="BF27"/>
  <c r="AN27"/>
  <c r="AZ27"/>
  <c r="AX27"/>
  <c r="AV27"/>
  <c r="V27"/>
  <c r="T27"/>
  <c r="Z27"/>
  <c r="BB27"/>
  <c r="AF27"/>
  <c r="AB27"/>
  <c r="AH27"/>
  <c r="K49"/>
  <c r="F49"/>
  <c r="L49"/>
  <c r="E49"/>
  <c r="BJ49"/>
  <c r="AL49"/>
  <c r="BL49"/>
  <c r="AN49"/>
  <c r="BD49"/>
  <c r="AR49"/>
  <c r="AZ49"/>
  <c r="AP49"/>
  <c r="V49"/>
  <c r="AX49"/>
  <c r="AV49"/>
  <c r="AT49"/>
  <c r="T49"/>
  <c r="Z49"/>
  <c r="BF49"/>
  <c r="BH49"/>
  <c r="BB49"/>
  <c r="AB49"/>
  <c r="AH49"/>
  <c r="AF49"/>
  <c r="I32"/>
  <c r="H32"/>
  <c r="I49"/>
  <c r="H49"/>
  <c r="V66"/>
  <c r="BD66"/>
  <c r="BJ38"/>
  <c r="AX38"/>
  <c r="AD77"/>
  <c r="BB77"/>
  <c r="F77"/>
  <c r="AF30"/>
  <c r="V30"/>
  <c r="O60"/>
  <c r="N60"/>
  <c r="E60"/>
  <c r="F60"/>
  <c r="AR60"/>
  <c r="AX60"/>
  <c r="T60"/>
  <c r="BL60"/>
  <c r="AT60"/>
  <c r="AN60"/>
  <c r="AZ60"/>
  <c r="AP60"/>
  <c r="BF60"/>
  <c r="AV60"/>
  <c r="BJ60"/>
  <c r="BD60"/>
  <c r="BB60"/>
  <c r="AL60"/>
  <c r="BH60"/>
  <c r="AF60"/>
  <c r="V60"/>
  <c r="AH60"/>
  <c r="AB60"/>
  <c r="Z60"/>
  <c r="E63"/>
  <c r="F63"/>
  <c r="L63"/>
  <c r="K63"/>
  <c r="AN63"/>
  <c r="AL63"/>
  <c r="AR63"/>
  <c r="AZ63"/>
  <c r="AT63"/>
  <c r="V63"/>
  <c r="AV63"/>
  <c r="BF63"/>
  <c r="BB63"/>
  <c r="AX63"/>
  <c r="BH63"/>
  <c r="T63"/>
  <c r="BD63"/>
  <c r="BL63"/>
  <c r="BJ63"/>
  <c r="AP63"/>
  <c r="AH63"/>
  <c r="Z63"/>
  <c r="AB63"/>
  <c r="AF63"/>
  <c r="F69"/>
  <c r="E69"/>
  <c r="L69"/>
  <c r="K69"/>
  <c r="AV69"/>
  <c r="AT69"/>
  <c r="BB69"/>
  <c r="AZ69"/>
  <c r="V69"/>
  <c r="BH69"/>
  <c r="AP69"/>
  <c r="BJ69"/>
  <c r="BD69"/>
  <c r="AL69"/>
  <c r="BF69"/>
  <c r="AR69"/>
  <c r="BL69"/>
  <c r="AN69"/>
  <c r="T69"/>
  <c r="AX69"/>
  <c r="AH69"/>
  <c r="AF69"/>
  <c r="Z69"/>
  <c r="AB69"/>
  <c r="E11"/>
  <c r="F11"/>
  <c r="I11"/>
  <c r="H11"/>
  <c r="AZ11"/>
  <c r="BL11"/>
  <c r="BH11"/>
  <c r="V11"/>
  <c r="BD11"/>
  <c r="AN11"/>
  <c r="BJ11"/>
  <c r="AL11"/>
  <c r="BB11"/>
  <c r="Z11"/>
  <c r="AX11"/>
  <c r="BF11"/>
  <c r="T11"/>
  <c r="AV11"/>
  <c r="AT11"/>
  <c r="AR11"/>
  <c r="AP11"/>
  <c r="AB11"/>
  <c r="AH11"/>
  <c r="AF11"/>
  <c r="O69"/>
  <c r="N69"/>
  <c r="E68"/>
  <c r="F68"/>
  <c r="R68"/>
  <c r="Q68"/>
  <c r="BJ68"/>
  <c r="AR68"/>
  <c r="AL68"/>
  <c r="BL68"/>
  <c r="AT68"/>
  <c r="AN68"/>
  <c r="AZ68"/>
  <c r="AX68"/>
  <c r="AP68"/>
  <c r="V68"/>
  <c r="AV68"/>
  <c r="BF68"/>
  <c r="BD68"/>
  <c r="BB68"/>
  <c r="BH68"/>
  <c r="T68"/>
  <c r="X68"/>
  <c r="AH68"/>
  <c r="AB68"/>
  <c r="Z68"/>
  <c r="AF68"/>
  <c r="AD68"/>
  <c r="E13"/>
  <c r="F13"/>
  <c r="K13"/>
  <c r="L13"/>
  <c r="BD13"/>
  <c r="V13"/>
  <c r="AX13"/>
  <c r="T13"/>
  <c r="BB13"/>
  <c r="AT13"/>
  <c r="AV13"/>
  <c r="AP13"/>
  <c r="BL13"/>
  <c r="AN13"/>
  <c r="AZ13"/>
  <c r="AR13"/>
  <c r="BJ13"/>
  <c r="AL13"/>
  <c r="BH13"/>
  <c r="BF13"/>
  <c r="AH13"/>
  <c r="AB13"/>
  <c r="AF13"/>
  <c r="Z13"/>
  <c r="E76"/>
  <c r="F76"/>
  <c r="L76"/>
  <c r="K76"/>
  <c r="V76"/>
  <c r="BH76"/>
  <c r="AP76"/>
  <c r="BJ76"/>
  <c r="BD76"/>
  <c r="AL76"/>
  <c r="BF76"/>
  <c r="AR76"/>
  <c r="BL76"/>
  <c r="AX76"/>
  <c r="AN76"/>
  <c r="T76"/>
  <c r="BB76"/>
  <c r="AV76"/>
  <c r="AT76"/>
  <c r="AZ76"/>
  <c r="Z76"/>
  <c r="AF76"/>
  <c r="AB76"/>
  <c r="AH76"/>
  <c r="F36"/>
  <c r="E36"/>
  <c r="L36"/>
  <c r="K36"/>
  <c r="BJ36"/>
  <c r="BB36"/>
  <c r="AT36"/>
  <c r="BL36"/>
  <c r="BF36"/>
  <c r="AN36"/>
  <c r="AV36"/>
  <c r="BH36"/>
  <c r="AF36"/>
  <c r="AL36"/>
  <c r="AZ36"/>
  <c r="AX36"/>
  <c r="AR36"/>
  <c r="BD36"/>
  <c r="V36"/>
  <c r="T36"/>
  <c r="AP36"/>
  <c r="AH36"/>
  <c r="Z36"/>
  <c r="AB36"/>
  <c r="E73"/>
  <c r="F73"/>
  <c r="L73"/>
  <c r="K73"/>
  <c r="AP73"/>
  <c r="BJ73"/>
  <c r="BD73"/>
  <c r="AL73"/>
  <c r="BF73"/>
  <c r="AR73"/>
  <c r="BL73"/>
  <c r="BB73"/>
  <c r="AN73"/>
  <c r="AX73"/>
  <c r="AV73"/>
  <c r="AT73"/>
  <c r="AZ73"/>
  <c r="V73"/>
  <c r="BH73"/>
  <c r="T73"/>
  <c r="AF73"/>
  <c r="AH73"/>
  <c r="Z73"/>
  <c r="AB73"/>
  <c r="F33"/>
  <c r="I33"/>
  <c r="H33"/>
  <c r="E33"/>
  <c r="AV33"/>
  <c r="BH33"/>
  <c r="AR33"/>
  <c r="AP33"/>
  <c r="BJ33"/>
  <c r="AT33"/>
  <c r="AL33"/>
  <c r="BL33"/>
  <c r="AN33"/>
  <c r="BF33"/>
  <c r="Z33"/>
  <c r="AZ33"/>
  <c r="AX33"/>
  <c r="BD33"/>
  <c r="V33"/>
  <c r="T33"/>
  <c r="BB33"/>
  <c r="AF33"/>
  <c r="AH33"/>
  <c r="AB33"/>
  <c r="E6"/>
  <c r="O6"/>
  <c r="N6"/>
  <c r="F6"/>
  <c r="AT6"/>
  <c r="BJ6"/>
  <c r="AL6"/>
  <c r="BF6"/>
  <c r="BH6"/>
  <c r="AV6"/>
  <c r="AR6"/>
  <c r="AP6"/>
  <c r="AZ6"/>
  <c r="AX6"/>
  <c r="BB6"/>
  <c r="V6"/>
  <c r="T6"/>
  <c r="Z6"/>
  <c r="BL6"/>
  <c r="AN6"/>
  <c r="BD6"/>
  <c r="X6"/>
  <c r="AB6"/>
  <c r="AF6"/>
  <c r="AH6"/>
  <c r="E22"/>
  <c r="L22"/>
  <c r="K22"/>
  <c r="F22"/>
  <c r="AX22"/>
  <c r="BB22"/>
  <c r="T22"/>
  <c r="AV22"/>
  <c r="AR22"/>
  <c r="AZ22"/>
  <c r="AT22"/>
  <c r="V22"/>
  <c r="AP22"/>
  <c r="AF22"/>
  <c r="BJ22"/>
  <c r="AL22"/>
  <c r="BF22"/>
  <c r="BL22"/>
  <c r="BH22"/>
  <c r="BD22"/>
  <c r="AN22"/>
  <c r="Z22"/>
  <c r="AH22"/>
  <c r="AB22"/>
  <c r="F32"/>
  <c r="L32"/>
  <c r="K32"/>
  <c r="E32"/>
  <c r="T32"/>
  <c r="BL32"/>
  <c r="AZ32"/>
  <c r="AN32"/>
  <c r="BH32"/>
  <c r="BF32"/>
  <c r="BD32"/>
  <c r="BJ32"/>
  <c r="BB32"/>
  <c r="AL32"/>
  <c r="Z32"/>
  <c r="AX32"/>
  <c r="AT32"/>
  <c r="AV32"/>
  <c r="AR32"/>
  <c r="AP32"/>
  <c r="V32"/>
  <c r="AB32"/>
  <c r="AF32"/>
  <c r="AH32"/>
  <c r="E56"/>
  <c r="F56"/>
  <c r="L56"/>
  <c r="K56"/>
  <c r="AZ56"/>
  <c r="BH56"/>
  <c r="BL56"/>
  <c r="AN56"/>
  <c r="T56"/>
  <c r="AP56"/>
  <c r="AX56"/>
  <c r="AR56"/>
  <c r="BD56"/>
  <c r="AF56"/>
  <c r="BJ56"/>
  <c r="AL56"/>
  <c r="AV56"/>
  <c r="AT56"/>
  <c r="BF56"/>
  <c r="Z56"/>
  <c r="V56"/>
  <c r="BB56"/>
  <c r="AB56"/>
  <c r="AH56"/>
  <c r="I36"/>
  <c r="H36"/>
  <c r="H51"/>
  <c r="I51"/>
  <c r="I60"/>
  <c r="H60"/>
  <c r="AZ66"/>
  <c r="AP38"/>
  <c r="AL38"/>
  <c r="AF77"/>
  <c r="BD77"/>
  <c r="Z30"/>
  <c r="BD30"/>
  <c r="F65"/>
  <c r="I65"/>
  <c r="H65"/>
  <c r="E65"/>
  <c r="BF65"/>
  <c r="AV65"/>
  <c r="BB65"/>
  <c r="AX65"/>
  <c r="BH65"/>
  <c r="T65"/>
  <c r="AT65"/>
  <c r="AP65"/>
  <c r="BD65"/>
  <c r="BL65"/>
  <c r="BJ65"/>
  <c r="AN65"/>
  <c r="AL65"/>
  <c r="AR65"/>
  <c r="AZ65"/>
  <c r="AB65"/>
  <c r="V65"/>
  <c r="Z65"/>
  <c r="AF65"/>
  <c r="AH65"/>
  <c r="E23"/>
  <c r="F23"/>
  <c r="K23"/>
  <c r="L23"/>
  <c r="BJ23"/>
  <c r="BF23"/>
  <c r="AX23"/>
  <c r="AL23"/>
  <c r="BD23"/>
  <c r="T23"/>
  <c r="BB23"/>
  <c r="AZ23"/>
  <c r="V23"/>
  <c r="BH23"/>
  <c r="Z23"/>
  <c r="AT23"/>
  <c r="AP23"/>
  <c r="BL23"/>
  <c r="AV23"/>
  <c r="AR23"/>
  <c r="AN23"/>
  <c r="AB23"/>
  <c r="AF23"/>
  <c r="AH23"/>
  <c r="F43"/>
  <c r="L43"/>
  <c r="E43"/>
  <c r="K43"/>
  <c r="AL43"/>
  <c r="AZ43"/>
  <c r="AX43"/>
  <c r="V43"/>
  <c r="T43"/>
  <c r="AV43"/>
  <c r="AT43"/>
  <c r="BB43"/>
  <c r="BJ43"/>
  <c r="AP43"/>
  <c r="AR43"/>
  <c r="BF43"/>
  <c r="AN43"/>
  <c r="BH43"/>
  <c r="BD43"/>
  <c r="BL43"/>
  <c r="Z43"/>
  <c r="AF43"/>
  <c r="AB43"/>
  <c r="AH43"/>
  <c r="E57"/>
  <c r="F57"/>
  <c r="L57"/>
  <c r="K57"/>
  <c r="AT57"/>
  <c r="V57"/>
  <c r="AV57"/>
  <c r="BB57"/>
  <c r="AX57"/>
  <c r="BH57"/>
  <c r="BF57"/>
  <c r="T57"/>
  <c r="BD57"/>
  <c r="BL57"/>
  <c r="BJ57"/>
  <c r="AP57"/>
  <c r="AN57"/>
  <c r="AL57"/>
  <c r="AR57"/>
  <c r="AZ57"/>
  <c r="X57"/>
  <c r="AH57"/>
  <c r="AB57"/>
  <c r="AF57"/>
  <c r="Z57"/>
  <c r="F52"/>
  <c r="E52"/>
  <c r="L52"/>
  <c r="K52"/>
  <c r="BL52"/>
  <c r="BF52"/>
  <c r="AN52"/>
  <c r="BB52"/>
  <c r="AZ52"/>
  <c r="V52"/>
  <c r="AV52"/>
  <c r="BD52"/>
  <c r="AX52"/>
  <c r="AT52"/>
  <c r="T52"/>
  <c r="Z52"/>
  <c r="AF52"/>
  <c r="AR52"/>
  <c r="AP52"/>
  <c r="BJ52"/>
  <c r="BH52"/>
  <c r="AL52"/>
  <c r="AB52"/>
  <c r="AH52"/>
  <c r="I37"/>
  <c r="H37"/>
  <c r="I66"/>
  <c r="H66"/>
  <c r="AT66"/>
  <c r="AR38"/>
  <c r="BD38"/>
  <c r="AB77"/>
  <c r="BF77"/>
  <c r="AB30"/>
  <c r="AP30"/>
  <c r="E10"/>
  <c r="L10"/>
  <c r="F10"/>
  <c r="K10"/>
  <c r="AZ10"/>
  <c r="BD10"/>
  <c r="V10"/>
  <c r="AX10"/>
  <c r="BL10"/>
  <c r="AV10"/>
  <c r="T10"/>
  <c r="AN10"/>
  <c r="BB10"/>
  <c r="AT10"/>
  <c r="AF10"/>
  <c r="AP10"/>
  <c r="AR10"/>
  <c r="BJ10"/>
  <c r="BH10"/>
  <c r="BF10"/>
  <c r="AL10"/>
  <c r="AB10"/>
  <c r="AH10"/>
  <c r="Z10"/>
  <c r="H41"/>
  <c r="I41"/>
  <c r="E45"/>
  <c r="F45"/>
  <c r="H45"/>
  <c r="I45"/>
  <c r="BJ45"/>
  <c r="AT45"/>
  <c r="BB45"/>
  <c r="AV45"/>
  <c r="BH45"/>
  <c r="BF45"/>
  <c r="BL45"/>
  <c r="AR45"/>
  <c r="AP45"/>
  <c r="AZ45"/>
  <c r="AX45"/>
  <c r="T45"/>
  <c r="V45"/>
  <c r="AL45"/>
  <c r="AN45"/>
  <c r="BD45"/>
  <c r="AH45"/>
  <c r="AF45"/>
  <c r="AB45"/>
  <c r="Z45"/>
  <c r="E37"/>
  <c r="F37"/>
  <c r="K37"/>
  <c r="L37"/>
  <c r="AT37"/>
  <c r="BB37"/>
  <c r="BJ37"/>
  <c r="AV37"/>
  <c r="AL37"/>
  <c r="AP37"/>
  <c r="BD37"/>
  <c r="AR37"/>
  <c r="AZ37"/>
  <c r="AX37"/>
  <c r="Z37"/>
  <c r="BL37"/>
  <c r="BH37"/>
  <c r="BF37"/>
  <c r="V37"/>
  <c r="AN37"/>
  <c r="AH37"/>
  <c r="T37"/>
  <c r="AF37"/>
  <c r="AB37"/>
  <c r="F24"/>
  <c r="E24"/>
  <c r="L24"/>
  <c r="K24"/>
  <c r="AN24"/>
  <c r="BH24"/>
  <c r="AR24"/>
  <c r="BJ24"/>
  <c r="AL24"/>
  <c r="BD24"/>
  <c r="T24"/>
  <c r="BL24"/>
  <c r="BF24"/>
  <c r="BB24"/>
  <c r="AT24"/>
  <c r="AZ24"/>
  <c r="AX24"/>
  <c r="AV24"/>
  <c r="V24"/>
  <c r="AH24"/>
  <c r="AP24"/>
  <c r="AF24"/>
  <c r="AB24"/>
  <c r="Z24"/>
  <c r="L60"/>
  <c r="K60"/>
  <c r="E46"/>
  <c r="K46"/>
  <c r="F46"/>
  <c r="L46"/>
  <c r="BJ46"/>
  <c r="AT46"/>
  <c r="AL46"/>
  <c r="BB46"/>
  <c r="AV46"/>
  <c r="BD46"/>
  <c r="AR46"/>
  <c r="AP46"/>
  <c r="BL46"/>
  <c r="AZ46"/>
  <c r="AX46"/>
  <c r="V46"/>
  <c r="T46"/>
  <c r="BH46"/>
  <c r="BF46"/>
  <c r="AN46"/>
  <c r="AB46"/>
  <c r="AF46"/>
  <c r="Z46"/>
  <c r="AH46"/>
  <c r="E17"/>
  <c r="F17"/>
  <c r="L17"/>
  <c r="K17"/>
  <c r="BD17"/>
  <c r="AB17"/>
  <c r="V17"/>
  <c r="BB17"/>
  <c r="Z17"/>
  <c r="BL17"/>
  <c r="AZ17"/>
  <c r="AN17"/>
  <c r="AX17"/>
  <c r="BJ17"/>
  <c r="T17"/>
  <c r="AL17"/>
  <c r="AV17"/>
  <c r="BH17"/>
  <c r="AT17"/>
  <c r="AF17"/>
  <c r="AH17"/>
  <c r="AR17"/>
  <c r="BF17"/>
  <c r="AP17"/>
  <c r="I61"/>
  <c r="H61"/>
  <c r="H10"/>
  <c r="I10"/>
  <c r="I67"/>
  <c r="H67"/>
  <c r="AV66"/>
  <c r="X77"/>
  <c r="AV77"/>
  <c r="L68"/>
  <c r="K68"/>
  <c r="F35"/>
  <c r="E35"/>
  <c r="H35"/>
  <c r="I35"/>
  <c r="BJ35"/>
  <c r="BB35"/>
  <c r="AL35"/>
  <c r="BD35"/>
  <c r="AT35"/>
  <c r="AX35"/>
  <c r="T35"/>
  <c r="BL35"/>
  <c r="AN35"/>
  <c r="BH35"/>
  <c r="AV35"/>
  <c r="AR35"/>
  <c r="AP35"/>
  <c r="BF35"/>
  <c r="AZ35"/>
  <c r="V35"/>
  <c r="AF35"/>
  <c r="AH35"/>
  <c r="Z35"/>
  <c r="AB35"/>
  <c r="E41"/>
  <c r="F41"/>
  <c r="L41"/>
  <c r="K41"/>
  <c r="BD41"/>
  <c r="BL41"/>
  <c r="AZ41"/>
  <c r="AX41"/>
  <c r="AN41"/>
  <c r="AT41"/>
  <c r="BH41"/>
  <c r="BF41"/>
  <c r="BJ41"/>
  <c r="BB41"/>
  <c r="AL41"/>
  <c r="AV41"/>
  <c r="V41"/>
  <c r="T41"/>
  <c r="AP41"/>
  <c r="AR41"/>
  <c r="AH41"/>
  <c r="AB41"/>
  <c r="AF41"/>
  <c r="Z41"/>
  <c r="L65"/>
  <c r="K65"/>
  <c r="F54"/>
  <c r="L54"/>
  <c r="K54"/>
  <c r="E54"/>
  <c r="BJ54"/>
  <c r="CC5" s="1"/>
  <c r="AV54"/>
  <c r="BV5" s="1"/>
  <c r="AT54"/>
  <c r="BU5" s="1"/>
  <c r="AL54"/>
  <c r="BF54"/>
  <c r="CA5" s="1"/>
  <c r="AP54"/>
  <c r="BS5" s="1"/>
  <c r="BH54"/>
  <c r="CB5" s="1"/>
  <c r="BL54"/>
  <c r="CD5" s="1"/>
  <c r="AN54"/>
  <c r="BR5" s="1"/>
  <c r="AX54"/>
  <c r="BW5" s="1"/>
  <c r="AZ54"/>
  <c r="BX5" s="1"/>
  <c r="T54"/>
  <c r="AF54"/>
  <c r="AR54"/>
  <c r="BT5" s="1"/>
  <c r="BD54"/>
  <c r="BZ5" s="1"/>
  <c r="BB54"/>
  <c r="BY5" s="1"/>
  <c r="V54"/>
  <c r="AB54"/>
  <c r="Z54"/>
  <c r="AH54"/>
  <c r="I38"/>
  <c r="H38"/>
  <c r="I30"/>
  <c r="H30"/>
  <c r="H58"/>
  <c r="I58"/>
  <c r="I21"/>
  <c r="H21"/>
  <c r="BB66"/>
  <c r="F66"/>
  <c r="T38"/>
  <c r="F38"/>
  <c r="Z77"/>
  <c r="AZ30"/>
  <c r="AN30"/>
  <c r="QA12" i="2"/>
  <c r="PV106" s="1"/>
  <c r="D107"/>
  <c r="D92"/>
  <c r="D108"/>
  <c r="D106"/>
  <c r="J24" i="4"/>
  <c r="J35"/>
  <c r="QV12" i="2"/>
  <c r="QO12"/>
  <c r="QH12"/>
  <c r="OD12"/>
  <c r="PT12"/>
  <c r="PM12"/>
  <c r="PH106" s="1"/>
  <c r="PF12"/>
  <c r="OY12"/>
  <c r="OT106" s="1"/>
  <c r="OR12"/>
  <c r="OM106" s="1"/>
  <c r="OK12"/>
  <c r="OF106" s="1"/>
  <c r="NW12"/>
  <c r="NR106" s="1"/>
  <c r="E10" i="4" l="1"/>
  <c r="E49"/>
  <c r="E73"/>
  <c r="F72"/>
  <c r="E72" s="1"/>
  <c r="F20"/>
  <c r="E20" s="1"/>
  <c r="F30"/>
  <c r="E30" s="1"/>
  <c r="F66"/>
  <c r="E66" s="1"/>
  <c r="F22"/>
  <c r="E22" s="1"/>
  <c r="F33"/>
  <c r="E33" s="1"/>
  <c r="F43"/>
  <c r="E43" s="1"/>
  <c r="F70"/>
  <c r="E70" s="1"/>
  <c r="F69"/>
  <c r="E69" s="1"/>
  <c r="F74"/>
  <c r="E74" s="1"/>
  <c r="F29"/>
  <c r="E29" s="1"/>
  <c r="F4"/>
  <c r="E4" s="1"/>
  <c r="F27"/>
  <c r="E27" s="1"/>
  <c r="F17"/>
  <c r="E17" s="1"/>
  <c r="AI5" i="11"/>
  <c r="QC107" i="2"/>
  <c r="QC106"/>
  <c r="QC92"/>
  <c r="F104"/>
  <c r="F97"/>
  <c r="F107"/>
  <c r="F103"/>
  <c r="F96"/>
  <c r="F99"/>
  <c r="F197" s="1"/>
  <c r="F95"/>
  <c r="F98"/>
  <c r="F100"/>
  <c r="F101"/>
  <c r="F94"/>
  <c r="F102"/>
  <c r="F93"/>
  <c r="F106"/>
  <c r="H93"/>
  <c r="F105"/>
  <c r="NH12"/>
  <c r="NE12"/>
  <c r="NA12"/>
  <c r="MX12"/>
  <c r="NI12" l="1"/>
  <c r="ND106" s="1"/>
  <c r="NB12"/>
  <c r="MT12" l="1"/>
  <c r="MQ12"/>
  <c r="MM12"/>
  <c r="MJ12"/>
  <c r="MF12"/>
  <c r="MC12"/>
  <c r="LR12"/>
  <c r="LO12"/>
  <c r="LS12" s="1"/>
  <c r="LN106" s="1"/>
  <c r="LD12"/>
  <c r="LA12"/>
  <c r="LE12" l="1"/>
  <c r="KZ106" s="1"/>
  <c r="MU12"/>
  <c r="MP106" s="1"/>
  <c r="MN12"/>
  <c r="MG12"/>
  <c r="KI12"/>
  <c r="KF12"/>
  <c r="KW12"/>
  <c r="KT12"/>
  <c r="KP12"/>
  <c r="KM12"/>
  <c r="MI106" l="1"/>
  <c r="KQ12"/>
  <c r="KL106" s="1"/>
  <c r="KX12"/>
  <c r="KS106" s="1"/>
  <c r="KJ12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O12"/>
  <c r="GL12"/>
  <c r="GH12"/>
  <c r="GE12"/>
  <c r="GA12"/>
  <c r="FX12"/>
  <c r="FT12"/>
  <c r="FQ12"/>
  <c r="FM12"/>
  <c r="FJ12"/>
  <c r="IF12" l="1"/>
  <c r="IA106" s="1"/>
  <c r="HR12"/>
  <c r="HM106" s="1"/>
  <c r="HD12"/>
  <c r="GY106" s="1"/>
  <c r="GP12"/>
  <c r="GK106" s="1"/>
  <c r="FU12"/>
  <c r="FP106" s="1"/>
  <c r="HY12"/>
  <c r="GB12"/>
  <c r="FW106" s="1"/>
  <c r="GW12"/>
  <c r="HK12"/>
  <c r="HF106" s="1"/>
  <c r="GI12"/>
  <c r="GD106" s="1"/>
  <c r="FN12"/>
  <c r="FI106" s="1"/>
  <c r="GR106" l="1"/>
  <c r="R5" i="11"/>
  <c r="Q5"/>
  <c r="FF12" i="2"/>
  <c r="FC12"/>
  <c r="EY12"/>
  <c r="EV12"/>
  <c r="ER12"/>
  <c r="EO12"/>
  <c r="EK12"/>
  <c r="EH12"/>
  <c r="ED12"/>
  <c r="EA12"/>
  <c r="EZ12" l="1"/>
  <c r="EU106" s="1"/>
  <c r="EE12"/>
  <c r="DZ106" s="1"/>
  <c r="FG12"/>
  <c r="ES12"/>
  <c r="EN106" s="1"/>
  <c r="EL12"/>
  <c r="EG106" s="1"/>
  <c r="FB106" l="1"/>
  <c r="N5" i="11"/>
  <c r="O5"/>
  <c r="DW12" i="2"/>
  <c r="DT12"/>
  <c r="DX12" l="1"/>
  <c r="DS106" s="1"/>
  <c r="DP12"/>
  <c r="DM12"/>
  <c r="DQ12" l="1"/>
  <c r="DL106" s="1"/>
  <c r="Y24" i="4" l="1"/>
  <c r="H24" s="1"/>
  <c r="X24"/>
  <c r="U24"/>
  <c r="BV92" i="2"/>
  <c r="S24" i="4"/>
  <c r="BX100" i="2" l="1"/>
  <c r="BX94"/>
  <c r="BX107"/>
  <c r="BX93"/>
  <c r="BX95"/>
  <c r="BX105"/>
  <c r="BX106"/>
  <c r="T24" i="4"/>
  <c r="QR99" i="2"/>
  <c r="QK104"/>
  <c r="QK99"/>
  <c r="QD104"/>
  <c r="QD99"/>
  <c r="PW103"/>
  <c r="PW104"/>
  <c r="PW98"/>
  <c r="PW99"/>
  <c r="PP102"/>
  <c r="PP103"/>
  <c r="PP104"/>
  <c r="PP98"/>
  <c r="PP99"/>
  <c r="PI104"/>
  <c r="PI99"/>
  <c r="PB102"/>
  <c r="PB103"/>
  <c r="PB104"/>
  <c r="PB97"/>
  <c r="PB98"/>
  <c r="PB99"/>
  <c r="OU103"/>
  <c r="OU104"/>
  <c r="OU97"/>
  <c r="OU98"/>
  <c r="OU99"/>
  <c r="ON103"/>
  <c r="ON104"/>
  <c r="OG103"/>
  <c r="OG104"/>
  <c r="OG98"/>
  <c r="OG99"/>
  <c r="NZ104"/>
  <c r="NZ99"/>
  <c r="NS104"/>
  <c r="NS99"/>
  <c r="NL103"/>
  <c r="NL104"/>
  <c r="MX102"/>
  <c r="MX103"/>
  <c r="MX104"/>
  <c r="MX98"/>
  <c r="MX99"/>
  <c r="MC102"/>
  <c r="MC103"/>
  <c r="MC104"/>
  <c r="MC98"/>
  <c r="MC99"/>
  <c r="LO102"/>
  <c r="LO103"/>
  <c r="LO104"/>
  <c r="LO101"/>
  <c r="LO97"/>
  <c r="LO98"/>
  <c r="LO99"/>
  <c r="LA102"/>
  <c r="LA103"/>
  <c r="LA104"/>
  <c r="LA97"/>
  <c r="LA98"/>
  <c r="LA99"/>
  <c r="KT102"/>
  <c r="KT103"/>
  <c r="KT104"/>
  <c r="KT97"/>
  <c r="KT98"/>
  <c r="KT99"/>
  <c r="KG104"/>
  <c r="KF104"/>
  <c r="KF99"/>
  <c r="JY104"/>
  <c r="JY99"/>
  <c r="JR103"/>
  <c r="JR104"/>
  <c r="JR98"/>
  <c r="JR99"/>
  <c r="JK104"/>
  <c r="JK99"/>
  <c r="IW104"/>
  <c r="IW99"/>
  <c r="IP99"/>
  <c r="II104"/>
  <c r="II99"/>
  <c r="IB102"/>
  <c r="IB103"/>
  <c r="IB104"/>
  <c r="IB98"/>
  <c r="IB99"/>
  <c r="HN102"/>
  <c r="HN103"/>
  <c r="HN104"/>
  <c r="HN101"/>
  <c r="HN97"/>
  <c r="HN98"/>
  <c r="HN99"/>
  <c r="HN96"/>
  <c r="HG104"/>
  <c r="HG99"/>
  <c r="GZ102"/>
  <c r="GZ103"/>
  <c r="GZ104"/>
  <c r="GZ97"/>
  <c r="GZ98"/>
  <c r="GZ99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W103"/>
  <c r="BW104"/>
  <c r="BW98"/>
  <c r="BW99"/>
  <c r="BR103"/>
  <c r="BR102"/>
  <c r="BP102" s="1"/>
  <c r="BR101"/>
  <c r="BP101" s="1"/>
  <c r="BQ103"/>
  <c r="BP104"/>
  <c r="BP103"/>
  <c r="BI104"/>
  <c r="BI99"/>
  <c r="AV103" l="1"/>
  <c r="AV98"/>
  <c r="L5" i="11"/>
  <c r="K5"/>
  <c r="QQ108" i="2"/>
  <c r="QQ107"/>
  <c r="QQ105"/>
  <c r="QQ94"/>
  <c r="QQ92"/>
  <c r="QJ108"/>
  <c r="QJ107"/>
  <c r="QJ105"/>
  <c r="QM104"/>
  <c r="QL104"/>
  <c r="QM103"/>
  <c r="QK103" s="1"/>
  <c r="QM102"/>
  <c r="QK102" s="1"/>
  <c r="QM101"/>
  <c r="QK101" s="1"/>
  <c r="QM99"/>
  <c r="QL99"/>
  <c r="QM98"/>
  <c r="QK98" s="1"/>
  <c r="QM97"/>
  <c r="QK97" s="1"/>
  <c r="QM96"/>
  <c r="QK96" s="1"/>
  <c r="QJ94"/>
  <c r="QJ92"/>
  <c r="QC108"/>
  <c r="QF104"/>
  <c r="QE104"/>
  <c r="QF103"/>
  <c r="QF102"/>
  <c r="QD102" s="1"/>
  <c r="QF101"/>
  <c r="QF99"/>
  <c r="QE99"/>
  <c r="QF98"/>
  <c r="QD98" s="1"/>
  <c r="QF97"/>
  <c r="QD97" s="1"/>
  <c r="QF96"/>
  <c r="QD96" s="1"/>
  <c r="QC94"/>
  <c r="PV108"/>
  <c r="PV107"/>
  <c r="PV105"/>
  <c r="PY104"/>
  <c r="PX104"/>
  <c r="PY103"/>
  <c r="PX103"/>
  <c r="PY102"/>
  <c r="PW102" s="1"/>
  <c r="PY101"/>
  <c r="PW101" s="1"/>
  <c r="PY99"/>
  <c r="PX99"/>
  <c r="PY98"/>
  <c r="PX98"/>
  <c r="PY97"/>
  <c r="PW97" s="1"/>
  <c r="PY96"/>
  <c r="PW96" s="1"/>
  <c r="PV94"/>
  <c r="PV92"/>
  <c r="PO108"/>
  <c r="PO107"/>
  <c r="PO105"/>
  <c r="PR104"/>
  <c r="PQ104"/>
  <c r="PR103"/>
  <c r="PQ103"/>
  <c r="PR102"/>
  <c r="PQ102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I103" s="1"/>
  <c r="PK102"/>
  <c r="PI102" s="1"/>
  <c r="PK101"/>
  <c r="PI101" s="1"/>
  <c r="PK99"/>
  <c r="PJ99"/>
  <c r="PK98"/>
  <c r="PI98" s="1"/>
  <c r="PK97"/>
  <c r="PI97" s="1"/>
  <c r="PK96"/>
  <c r="PI96" s="1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C97"/>
  <c r="PD96"/>
  <c r="PB96" s="1"/>
  <c r="PA94"/>
  <c r="PA92"/>
  <c r="OT108"/>
  <c r="OT107"/>
  <c r="OT105"/>
  <c r="OW104"/>
  <c r="OV104"/>
  <c r="OW103"/>
  <c r="OV103"/>
  <c r="OW102"/>
  <c r="OU102" s="1"/>
  <c r="OW101"/>
  <c r="OU101" s="1"/>
  <c r="OW99"/>
  <c r="OV99"/>
  <c r="OW98"/>
  <c r="OV98"/>
  <c r="OW97"/>
  <c r="OV97"/>
  <c r="OW96"/>
  <c r="OU96" s="1"/>
  <c r="OT94"/>
  <c r="OT92"/>
  <c r="OM108"/>
  <c r="OM107"/>
  <c r="OM105"/>
  <c r="OP104"/>
  <c r="OO104"/>
  <c r="OP103"/>
  <c r="OO103"/>
  <c r="OP102"/>
  <c r="ON102" s="1"/>
  <c r="OP101"/>
  <c r="ON101" s="1"/>
  <c r="OP99"/>
  <c r="ON99" s="1"/>
  <c r="OP98"/>
  <c r="ON98" s="1"/>
  <c r="OP97"/>
  <c r="ON97" s="1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G97" s="1"/>
  <c r="OI96"/>
  <c r="OG96" s="1"/>
  <c r="OF94"/>
  <c r="OF92"/>
  <c r="NY108"/>
  <c r="NY107"/>
  <c r="NY105"/>
  <c r="OB104"/>
  <c r="OA104"/>
  <c r="OB99"/>
  <c r="OA99"/>
  <c r="NY94"/>
  <c r="NY92"/>
  <c r="NR108"/>
  <c r="NR107"/>
  <c r="NR105"/>
  <c r="NU104"/>
  <c r="NT104"/>
  <c r="NU103"/>
  <c r="NS103" s="1"/>
  <c r="NU102"/>
  <c r="NS102" s="1"/>
  <c r="NU101"/>
  <c r="NS101" s="1"/>
  <c r="NU99"/>
  <c r="NT99"/>
  <c r="NU98"/>
  <c r="NS98" s="1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N101"/>
  <c r="NL101" s="1"/>
  <c r="NN99"/>
  <c r="NL99" s="1"/>
  <c r="NM99"/>
  <c r="NN98"/>
  <c r="NL98" s="1"/>
  <c r="NN97"/>
  <c r="NL97" s="1"/>
  <c r="NN96"/>
  <c r="NL96" s="1"/>
  <c r="NK94"/>
  <c r="NK92"/>
  <c r="ND108"/>
  <c r="ND107"/>
  <c r="ND105"/>
  <c r="NG104"/>
  <c r="NE104" s="1"/>
  <c r="NG99"/>
  <c r="NE99" s="1"/>
  <c r="ND94"/>
  <c r="ND92"/>
  <c r="MW108"/>
  <c r="MW107"/>
  <c r="MW105"/>
  <c r="MZ104"/>
  <c r="MY104"/>
  <c r="MZ103"/>
  <c r="MY103"/>
  <c r="MZ102"/>
  <c r="MY102"/>
  <c r="MZ101"/>
  <c r="MX101" s="1"/>
  <c r="MY101" s="1"/>
  <c r="MZ99"/>
  <c r="MY99"/>
  <c r="MZ98"/>
  <c r="MY98"/>
  <c r="MZ97"/>
  <c r="MX97" s="1"/>
  <c r="MZ96"/>
  <c r="MX96" s="1"/>
  <c r="MW94"/>
  <c r="MW92"/>
  <c r="MY97" s="1"/>
  <c r="MP108"/>
  <c r="MP107"/>
  <c r="MP105"/>
  <c r="MS104"/>
  <c r="MQ104" s="1"/>
  <c r="MS103"/>
  <c r="MQ103" s="1"/>
  <c r="MS102"/>
  <c r="MQ102" s="1"/>
  <c r="MS101"/>
  <c r="MQ101" s="1"/>
  <c r="MR101" s="1"/>
  <c r="MS99"/>
  <c r="MQ99" s="1"/>
  <c r="MS98"/>
  <c r="MQ98" s="1"/>
  <c r="MS97"/>
  <c r="MQ97" s="1"/>
  <c r="MS96"/>
  <c r="MQ96" s="1"/>
  <c r="MP94"/>
  <c r="MP92"/>
  <c r="MI108"/>
  <c r="MI107"/>
  <c r="MI105"/>
  <c r="ML104"/>
  <c r="MJ104" s="1"/>
  <c r="ML103"/>
  <c r="MJ103" s="1"/>
  <c r="ML102"/>
  <c r="MJ102" s="1"/>
  <c r="ML101"/>
  <c r="MJ101" s="1"/>
  <c r="ML99"/>
  <c r="MJ99" s="1"/>
  <c r="ML98"/>
  <c r="MJ98" s="1"/>
  <c r="ML97"/>
  <c r="MJ97" s="1"/>
  <c r="ML96"/>
  <c r="MJ96" s="1"/>
  <c r="MI94"/>
  <c r="MI92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C97" s="1"/>
  <c r="MD97"/>
  <c r="ME96"/>
  <c r="MC96" s="1"/>
  <c r="MB94"/>
  <c r="MD93"/>
  <c r="MB92"/>
  <c r="LN108"/>
  <c r="LN107"/>
  <c r="LN105"/>
  <c r="LQ104"/>
  <c r="LP104"/>
  <c r="LQ103"/>
  <c r="LP103"/>
  <c r="LQ102"/>
  <c r="LP102"/>
  <c r="LQ101"/>
  <c r="LP101"/>
  <c r="LQ99"/>
  <c r="LP99"/>
  <c r="LQ98"/>
  <c r="LP98"/>
  <c r="LQ97"/>
  <c r="LP97"/>
  <c r="LQ96"/>
  <c r="LO96" s="1"/>
  <c r="LN94"/>
  <c r="LN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99"/>
  <c r="KG99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99"/>
  <c r="JL99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99"/>
  <c r="IJ99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1"/>
  <c r="HU101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99"/>
  <c r="HH99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T104" s="1"/>
  <c r="GU99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L94"/>
  <c r="DL92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M104"/>
  <c r="CL104"/>
  <c r="CM103"/>
  <c r="CL103"/>
  <c r="CM102"/>
  <c r="CK102" s="1"/>
  <c r="CM101"/>
  <c r="CK101" s="1"/>
  <c r="CL97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R104"/>
  <c r="BQ104"/>
  <c r="BR99"/>
  <c r="BR98"/>
  <c r="BR97"/>
  <c r="BR96"/>
  <c r="BP96" s="1"/>
  <c r="BJ104"/>
  <c r="BJ99"/>
  <c r="BB104"/>
  <c r="BB99"/>
  <c r="BC104"/>
  <c r="BC99"/>
  <c r="AV99"/>
  <c r="AO104"/>
  <c r="AO103"/>
  <c r="AO99"/>
  <c r="AA104"/>
  <c r="AA103"/>
  <c r="AA98"/>
  <c r="BD104"/>
  <c r="BD103"/>
  <c r="BB103" s="1"/>
  <c r="BD102"/>
  <c r="BB102" s="1"/>
  <c r="BD101"/>
  <c r="BB101" s="1"/>
  <c r="BD99"/>
  <c r="BD98"/>
  <c r="BB98" s="1"/>
  <c r="BC98" s="1"/>
  <c r="BD97"/>
  <c r="BB97" s="1"/>
  <c r="BD96"/>
  <c r="BB96" s="1"/>
  <c r="BJ103" l="1"/>
  <c r="BJ98"/>
  <c r="BJ96"/>
  <c r="BJ101"/>
  <c r="QE103"/>
  <c r="QE98"/>
  <c r="PX102"/>
  <c r="PX97"/>
  <c r="PX101"/>
  <c r="PX96"/>
  <c r="LP96"/>
  <c r="OO99"/>
  <c r="OO98"/>
  <c r="NT98"/>
  <c r="NT103"/>
  <c r="NF104"/>
  <c r="NF99"/>
  <c r="MR104"/>
  <c r="MR99"/>
  <c r="MR103"/>
  <c r="MR98"/>
  <c r="MR102"/>
  <c r="MR97"/>
  <c r="MR96"/>
  <c r="MK104"/>
  <c r="MK99"/>
  <c r="KN103"/>
  <c r="KN104"/>
  <c r="KN102"/>
  <c r="KN101"/>
  <c r="KN99"/>
  <c r="KN98"/>
  <c r="KN97"/>
  <c r="KN96"/>
  <c r="JE104"/>
  <c r="JE103"/>
  <c r="JE102"/>
  <c r="JE99"/>
  <c r="JE98"/>
  <c r="JE97"/>
  <c r="IQ103"/>
  <c r="IQ102"/>
  <c r="IC97"/>
  <c r="HA101"/>
  <c r="HA96"/>
  <c r="FR101"/>
  <c r="FR103"/>
  <c r="FR102"/>
  <c r="FR98"/>
  <c r="FR97"/>
  <c r="EW102"/>
  <c r="EW101"/>
  <c r="DG101"/>
  <c r="EB103"/>
  <c r="EB102"/>
  <c r="DN95"/>
  <c r="CZ103"/>
  <c r="CZ99"/>
  <c r="CZ104"/>
  <c r="CZ98"/>
  <c r="CZ102"/>
  <c r="CS99"/>
  <c r="CS102"/>
  <c r="CS97"/>
  <c r="HO93"/>
  <c r="HO105"/>
  <c r="LP93"/>
  <c r="MY93"/>
  <c r="HA106"/>
  <c r="JL93"/>
  <c r="JS94"/>
  <c r="KU93"/>
  <c r="MD106"/>
  <c r="HA100"/>
  <c r="MR106"/>
  <c r="OV93"/>
  <c r="QS94"/>
  <c r="QS106"/>
  <c r="QS105"/>
  <c r="MR93"/>
  <c r="MY106"/>
  <c r="KG93"/>
  <c r="KN93"/>
  <c r="KN105"/>
  <c r="JL106"/>
  <c r="IQ93"/>
  <c r="HO106"/>
  <c r="HA107"/>
  <c r="HC93"/>
  <c r="GM93"/>
  <c r="QE102"/>
  <c r="MR94"/>
  <c r="MY94"/>
  <c r="NM93"/>
  <c r="MY107"/>
  <c r="KN95"/>
  <c r="KN107"/>
  <c r="KP93"/>
  <c r="KN100"/>
  <c r="MD94"/>
  <c r="IX93"/>
  <c r="JS102"/>
  <c r="JZ102"/>
  <c r="HO94"/>
  <c r="HO95"/>
  <c r="HO107"/>
  <c r="HO100"/>
  <c r="HA94"/>
  <c r="HA105"/>
  <c r="FY102"/>
  <c r="HA95"/>
  <c r="FR96"/>
  <c r="FK102"/>
  <c r="DU103"/>
  <c r="DN107"/>
  <c r="DN93"/>
  <c r="DN100"/>
  <c r="DN106"/>
  <c r="CS103"/>
  <c r="CS104"/>
  <c r="CL102"/>
  <c r="BX101"/>
  <c r="BQ96"/>
  <c r="IQ101"/>
  <c r="IQ106"/>
  <c r="IQ97"/>
  <c r="NT93"/>
  <c r="NF94"/>
  <c r="PJ94"/>
  <c r="PJ103"/>
  <c r="PJ98"/>
  <c r="OV102"/>
  <c r="PC101"/>
  <c r="OH102"/>
  <c r="OH97"/>
  <c r="OA94"/>
  <c r="PX100"/>
  <c r="PZ93"/>
  <c r="PX93"/>
  <c r="PX105"/>
  <c r="PX94"/>
  <c r="PX106"/>
  <c r="PX95"/>
  <c r="PX107"/>
  <c r="QS100"/>
  <c r="JL94"/>
  <c r="JE93"/>
  <c r="JG93"/>
  <c r="JE96"/>
  <c r="JE101"/>
  <c r="JE105"/>
  <c r="QS95"/>
  <c r="QS107"/>
  <c r="QU93"/>
  <c r="QS93"/>
  <c r="QE97"/>
  <c r="QL102"/>
  <c r="QL103"/>
  <c r="QE101"/>
  <c r="QN93"/>
  <c r="QE107"/>
  <c r="OC93"/>
  <c r="QL98"/>
  <c r="QL101"/>
  <c r="QL106"/>
  <c r="QL97"/>
  <c r="QL96"/>
  <c r="QL100"/>
  <c r="QL93"/>
  <c r="QL105"/>
  <c r="QL94"/>
  <c r="QL95"/>
  <c r="QL107"/>
  <c r="QE96"/>
  <c r="QE100"/>
  <c r="QE93"/>
  <c r="QE105"/>
  <c r="QE95"/>
  <c r="QE94"/>
  <c r="QE106"/>
  <c r="QG93"/>
  <c r="OA106"/>
  <c r="OA95"/>
  <c r="OA100"/>
  <c r="OA107"/>
  <c r="OA105"/>
  <c r="OA93"/>
  <c r="PQ93"/>
  <c r="PQ97"/>
  <c r="PQ96"/>
  <c r="PQ101"/>
  <c r="PQ105"/>
  <c r="PS93"/>
  <c r="PQ106"/>
  <c r="PQ94"/>
  <c r="PQ95"/>
  <c r="PQ100"/>
  <c r="PQ107"/>
  <c r="PJ102"/>
  <c r="PJ97"/>
  <c r="PJ101"/>
  <c r="PJ106"/>
  <c r="PJ95"/>
  <c r="PJ96"/>
  <c r="PL93"/>
  <c r="PJ100"/>
  <c r="PJ107"/>
  <c r="PJ105"/>
  <c r="PJ93"/>
  <c r="PC100"/>
  <c r="PC96"/>
  <c r="PC95"/>
  <c r="PC107"/>
  <c r="PC93"/>
  <c r="PC105"/>
  <c r="PC94"/>
  <c r="PC106"/>
  <c r="PE93"/>
  <c r="OV95"/>
  <c r="OV96"/>
  <c r="OV101"/>
  <c r="OV105"/>
  <c r="OV94"/>
  <c r="OV106"/>
  <c r="OX93"/>
  <c r="OV100"/>
  <c r="OV107"/>
  <c r="OO106"/>
  <c r="OO102"/>
  <c r="OO101"/>
  <c r="OO97"/>
  <c r="OO94"/>
  <c r="OO96"/>
  <c r="OO100"/>
  <c r="OO93"/>
  <c r="OQ93"/>
  <c r="OO95"/>
  <c r="OO105"/>
  <c r="OO107"/>
  <c r="MK107"/>
  <c r="MK102"/>
  <c r="MK103"/>
  <c r="MK101"/>
  <c r="MK94"/>
  <c r="MK98"/>
  <c r="MK106"/>
  <c r="MK97"/>
  <c r="MK96"/>
  <c r="MK100"/>
  <c r="MK93"/>
  <c r="MM93"/>
  <c r="MK95"/>
  <c r="MK105"/>
  <c r="OH96"/>
  <c r="OH101"/>
  <c r="OJ93"/>
  <c r="OH94"/>
  <c r="OH100"/>
  <c r="OH106"/>
  <c r="OH93"/>
  <c r="OH95"/>
  <c r="OH105"/>
  <c r="OH107"/>
  <c r="NT102"/>
  <c r="NT97"/>
  <c r="NT96"/>
  <c r="NT101"/>
  <c r="NT107"/>
  <c r="NT95"/>
  <c r="NT105"/>
  <c r="NT94"/>
  <c r="NT106"/>
  <c r="NV93"/>
  <c r="NT100"/>
  <c r="BX102"/>
  <c r="NM98"/>
  <c r="NM102"/>
  <c r="NM101"/>
  <c r="NM97"/>
  <c r="NM96"/>
  <c r="NM100"/>
  <c r="NM94"/>
  <c r="NM106"/>
  <c r="NM95"/>
  <c r="NO93"/>
  <c r="NM105"/>
  <c r="NM107"/>
  <c r="NF100"/>
  <c r="NH93"/>
  <c r="NF106"/>
  <c r="NF95"/>
  <c r="NF107"/>
  <c r="NF105"/>
  <c r="NF93"/>
  <c r="MY96"/>
  <c r="MY95"/>
  <c r="MY100"/>
  <c r="MY105"/>
  <c r="NA93"/>
  <c r="MR95"/>
  <c r="MR100"/>
  <c r="MR107"/>
  <c r="MR105"/>
  <c r="MT93"/>
  <c r="KG106"/>
  <c r="KG107"/>
  <c r="KG95"/>
  <c r="KI93"/>
  <c r="KG94"/>
  <c r="KG100"/>
  <c r="KG105"/>
  <c r="MD95"/>
  <c r="MF93"/>
  <c r="MD96"/>
  <c r="MD100"/>
  <c r="MD107"/>
  <c r="MD105"/>
  <c r="LP100"/>
  <c r="LP94"/>
  <c r="LP106"/>
  <c r="LR93"/>
  <c r="LP107"/>
  <c r="LP95"/>
  <c r="LP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93"/>
  <c r="GT107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93"/>
  <c r="IL93"/>
  <c r="IJ95"/>
  <c r="IJ105"/>
  <c r="IJ107"/>
  <c r="IJ94"/>
  <c r="IJ100"/>
  <c r="IJ106"/>
  <c r="HQ93"/>
  <c r="HV101"/>
  <c r="HV96"/>
  <c r="HV106"/>
  <c r="HX93"/>
  <c r="HV100"/>
  <c r="HV94"/>
  <c r="HV93"/>
  <c r="HV95"/>
  <c r="HV105"/>
  <c r="HV107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105"/>
  <c r="DN94"/>
  <c r="DP93"/>
  <c r="DG102"/>
  <c r="DG97"/>
  <c r="DG96"/>
  <c r="CZ97"/>
  <c r="CZ101"/>
  <c r="CZ96"/>
  <c r="CS101"/>
  <c r="CS98"/>
  <c r="CS96"/>
  <c r="CL101"/>
  <c r="CL96"/>
  <c r="CE103"/>
  <c r="CE101"/>
  <c r="CE104"/>
  <c r="CE102"/>
  <c r="CE97"/>
  <c r="CE98"/>
  <c r="CE96"/>
  <c r="BZ93"/>
  <c r="BX97"/>
  <c r="BX96"/>
  <c r="BQ99"/>
  <c r="BQ98"/>
  <c r="BQ97"/>
  <c r="BQ102"/>
  <c r="BQ101"/>
  <c r="BS93"/>
  <c r="BL93"/>
  <c r="AU104"/>
  <c r="AU99"/>
  <c r="BC102" l="1"/>
  <c r="BC103"/>
  <c r="BC101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I96"/>
  <c r="AG96" s="1"/>
  <c r="AI98"/>
  <c r="AG98" s="1"/>
  <c r="AI97"/>
  <c r="AG97" s="1"/>
  <c r="AQ12" l="1"/>
  <c r="AM105" s="1"/>
  <c r="AN12"/>
  <c r="AJ12"/>
  <c r="AF105" s="1"/>
  <c r="AG12"/>
  <c r="AF94" s="1"/>
  <c r="V12"/>
  <c r="R105" s="1"/>
  <c r="S12"/>
  <c r="O12"/>
  <c r="AC12"/>
  <c r="Y105" s="1"/>
  <c r="Z12"/>
  <c r="U5" i="11" l="1"/>
  <c r="W5" s="1"/>
  <c r="P12" i="2"/>
  <c r="K24" i="4" s="1"/>
  <c r="AK5" i="11"/>
  <c r="AD12" i="2"/>
  <c r="AR12"/>
  <c r="O24" i="4" s="1"/>
  <c r="R94" i="2"/>
  <c r="W12"/>
  <c r="L24" i="4" s="1"/>
  <c r="K105" i="2"/>
  <c r="AM94"/>
  <c r="Y94"/>
  <c r="P24" i="4"/>
  <c r="G24" s="1"/>
  <c r="K106" i="2" l="1"/>
  <c r="K108"/>
  <c r="K92"/>
  <c r="K107"/>
  <c r="AM106"/>
  <c r="Y106"/>
  <c r="M24" i="4"/>
  <c r="Y92" i="2"/>
  <c r="AV96"/>
  <c r="Y107"/>
  <c r="R106"/>
  <c r="R107"/>
  <c r="R92"/>
  <c r="R108"/>
  <c r="AM107"/>
  <c r="AM108"/>
  <c r="AM92"/>
  <c r="AO98" s="1"/>
  <c r="AK12"/>
  <c r="N24" i="4" s="1"/>
  <c r="AU2"/>
  <c r="AQ2"/>
  <c r="AO2"/>
  <c r="AM2"/>
  <c r="O2"/>
  <c r="AW99" i="2"/>
  <c r="AI104"/>
  <c r="AG104" s="1"/>
  <c r="AI103"/>
  <c r="AG103" s="1"/>
  <c r="AI102"/>
  <c r="AG102" s="1"/>
  <c r="AI101"/>
  <c r="AG101" s="1"/>
  <c r="AI99"/>
  <c r="AG99" s="1"/>
  <c r="AB99"/>
  <c r="AB98"/>
  <c r="AB97"/>
  <c r="AB96"/>
  <c r="Z96" s="1"/>
  <c r="F24" i="4" l="1"/>
  <c r="E24" s="1"/>
  <c r="E63"/>
  <c r="T101" i="2"/>
  <c r="T98"/>
  <c r="M107"/>
  <c r="E8" i="4"/>
  <c r="E47"/>
  <c r="E31"/>
  <c r="E48"/>
  <c r="M105" i="2"/>
  <c r="M101"/>
  <c r="M96"/>
  <c r="M94"/>
  <c r="M100"/>
  <c r="M102"/>
  <c r="M95"/>
  <c r="M97"/>
  <c r="M93"/>
  <c r="M106"/>
  <c r="O93"/>
  <c r="T5" i="11"/>
  <c r="AT5"/>
  <c r="Z5"/>
  <c r="AP5"/>
  <c r="AR5"/>
  <c r="X5"/>
  <c r="AV5"/>
  <c r="AL5"/>
  <c r="H5"/>
  <c r="BF5"/>
  <c r="AZ5"/>
  <c r="BB5"/>
  <c r="BJ5"/>
  <c r="AH5"/>
  <c r="AD5"/>
  <c r="V5"/>
  <c r="BL5"/>
  <c r="AX5"/>
  <c r="AF5"/>
  <c r="AJ5"/>
  <c r="F5"/>
  <c r="BH5"/>
  <c r="AN5"/>
  <c r="AB5"/>
  <c r="I5"/>
  <c r="E5"/>
  <c r="BD5"/>
  <c r="AA96" i="2"/>
  <c r="T107"/>
  <c r="AF107"/>
  <c r="AF106"/>
  <c r="T96"/>
  <c r="T97"/>
  <c r="V93"/>
  <c r="T93"/>
  <c r="T100"/>
  <c r="T95"/>
  <c r="T105"/>
  <c r="T94"/>
  <c r="T106"/>
  <c r="AO101"/>
  <c r="AO97"/>
  <c r="AO96"/>
  <c r="AO102"/>
  <c r="AF108"/>
  <c r="AF92"/>
  <c r="AH99" s="1"/>
  <c r="AO95"/>
  <c r="AO105"/>
  <c r="AO106"/>
  <c r="AO100"/>
  <c r="AQ93"/>
  <c r="AO94"/>
  <c r="AO93"/>
  <c r="AO107"/>
  <c r="QJ2"/>
  <c r="QJ1"/>
  <c r="QC3"/>
  <c r="QC2"/>
  <c r="QC1"/>
  <c r="PV3"/>
  <c r="PV2"/>
  <c r="PV1"/>
  <c r="PO2"/>
  <c r="PO1"/>
  <c r="PH3"/>
  <c r="PH2"/>
  <c r="PH1"/>
  <c r="PA2"/>
  <c r="PA1"/>
  <c r="OT3"/>
  <c r="OT2"/>
  <c r="OT1"/>
  <c r="OM3"/>
  <c r="OM2"/>
  <c r="OM1"/>
  <c r="NR3"/>
  <c r="NR2"/>
  <c r="NR1"/>
  <c r="OF2"/>
  <c r="OF1"/>
  <c r="ND3"/>
  <c r="ND2"/>
  <c r="ND1"/>
  <c r="NY2"/>
  <c r="NY1"/>
  <c r="MW3"/>
  <c r="MW2"/>
  <c r="MW1"/>
  <c r="NK2"/>
  <c r="NK1"/>
  <c r="MP3"/>
  <c r="MP2"/>
  <c r="MP1"/>
  <c r="MI3"/>
  <c r="MI2"/>
  <c r="MI1"/>
  <c r="MB2"/>
  <c r="MB1"/>
  <c r="LN3"/>
  <c r="LN2"/>
  <c r="LN1"/>
  <c r="KZ3"/>
  <c r="KZ2"/>
  <c r="KZ1"/>
  <c r="JX2"/>
  <c r="JX1"/>
  <c r="KE3"/>
  <c r="KE2"/>
  <c r="KE1"/>
  <c r="KS2"/>
  <c r="KS1"/>
  <c r="KL2"/>
  <c r="KL1"/>
  <c r="JQ3"/>
  <c r="JQ2"/>
  <c r="JQ1"/>
  <c r="JC3"/>
  <c r="JC2"/>
  <c r="JC1"/>
  <c r="JJ2"/>
  <c r="JJ1"/>
  <c r="IV3"/>
  <c r="IV2"/>
  <c r="IV1"/>
  <c r="IO3"/>
  <c r="IO2"/>
  <c r="IO1"/>
  <c r="IA2"/>
  <c r="IA1"/>
  <c r="IH2"/>
  <c r="IH1"/>
  <c r="HM2"/>
  <c r="HM1"/>
  <c r="HT3"/>
  <c r="HT2"/>
  <c r="HT1"/>
  <c r="GY3"/>
  <c r="GY2"/>
  <c r="GY1"/>
  <c r="HF2"/>
  <c r="HF1"/>
  <c r="GR3"/>
  <c r="GR2"/>
  <c r="GR1"/>
  <c r="GK3"/>
  <c r="GK2"/>
  <c r="GK1"/>
  <c r="FW3"/>
  <c r="FW2"/>
  <c r="FW1"/>
  <c r="DE2"/>
  <c r="DE1"/>
  <c r="FI3"/>
  <c r="FI2"/>
  <c r="FI1"/>
  <c r="BH2"/>
  <c r="BH1"/>
  <c r="FB2"/>
  <c r="FB1"/>
  <c r="FP2"/>
  <c r="FP1"/>
  <c r="EU3"/>
  <c r="EU2"/>
  <c r="EU1"/>
  <c r="EN2"/>
  <c r="EN1"/>
  <c r="EG3"/>
  <c r="EG2"/>
  <c r="EG1"/>
  <c r="DZ3"/>
  <c r="DZ2"/>
  <c r="DZ1"/>
  <c r="DL3"/>
  <c r="DL2"/>
  <c r="DL1"/>
  <c r="DS2"/>
  <c r="DS1"/>
  <c r="CX3"/>
  <c r="CX2"/>
  <c r="CX1"/>
  <c r="CQ2"/>
  <c r="CQ1"/>
  <c r="CJ3"/>
  <c r="CJ2"/>
  <c r="CJ1"/>
  <c r="CC3"/>
  <c r="CC2"/>
  <c r="CC1"/>
  <c r="BV2"/>
  <c r="BV1"/>
  <c r="BO3"/>
  <c r="BO2"/>
  <c r="BO1"/>
  <c r="AT2"/>
  <c r="AT1"/>
  <c r="AM2"/>
  <c r="AM1"/>
  <c r="AH104" l="1"/>
  <c r="AH101"/>
  <c r="AH98"/>
  <c r="AH96"/>
  <c r="AH97"/>
  <c r="AH102"/>
  <c r="AH105"/>
  <c r="AJ93"/>
  <c r="AH95"/>
  <c r="AH94"/>
  <c r="AH93"/>
  <c r="AH100"/>
  <c r="AH103"/>
  <c r="AH106"/>
  <c r="AH107"/>
  <c r="N2" i="4"/>
  <c r="M2"/>
  <c r="AB104" i="2"/>
  <c r="AB103"/>
  <c r="AB102"/>
  <c r="Z102" s="1"/>
  <c r="AA102" s="1"/>
  <c r="AB101"/>
  <c r="Z101" s="1"/>
  <c r="AA101" s="1"/>
  <c r="A86"/>
  <c r="A87"/>
  <c r="A88"/>
  <c r="A89"/>
  <c r="BQ92" l="1"/>
  <c r="CE92"/>
  <c r="CL92"/>
  <c r="BX92"/>
  <c r="AV92"/>
  <c r="BC92"/>
  <c r="BJ92"/>
  <c r="T92"/>
  <c r="M92"/>
  <c r="F92"/>
  <c r="GF92"/>
  <c r="JZ92"/>
  <c r="PX92"/>
  <c r="QS92"/>
  <c r="DU92"/>
  <c r="PJ92"/>
  <c r="PC92"/>
  <c r="NF92"/>
  <c r="KG92"/>
  <c r="LP92"/>
  <c r="IX92"/>
  <c r="FR92"/>
  <c r="JS92"/>
  <c r="KN92"/>
  <c r="HO92"/>
  <c r="HV92"/>
  <c r="EI92"/>
  <c r="IJ92"/>
  <c r="QL92"/>
  <c r="MK92"/>
  <c r="MD92"/>
  <c r="GT92"/>
  <c r="GM92"/>
  <c r="EB92"/>
  <c r="LB92"/>
  <c r="HH92"/>
  <c r="IQ92"/>
  <c r="OO92"/>
  <c r="EW92"/>
  <c r="JE92"/>
  <c r="MR92"/>
  <c r="OA92"/>
  <c r="OV92"/>
  <c r="NT92"/>
  <c r="MY92"/>
  <c r="KU92"/>
  <c r="EP92"/>
  <c r="DN92"/>
  <c r="OH92"/>
  <c r="IC92"/>
  <c r="QE92"/>
  <c r="HA92"/>
  <c r="PQ92"/>
  <c r="NM92"/>
  <c r="JL92"/>
  <c r="FY92"/>
  <c r="FK92"/>
  <c r="FD92"/>
  <c r="AO92"/>
  <c r="AH92"/>
  <c r="Y108" l="1"/>
  <c r="E64" i="4"/>
  <c r="E55"/>
  <c r="E67"/>
  <c r="AF3" i="2"/>
  <c r="Y3"/>
  <c r="AF2"/>
  <c r="Y2"/>
  <c r="AF1"/>
  <c r="Y1"/>
  <c r="AA107" l="1"/>
  <c r="AA106"/>
  <c r="AA92"/>
  <c r="AA93"/>
  <c r="AA95"/>
  <c r="AC93"/>
  <c r="AA100"/>
  <c r="AA105"/>
  <c r="AA94"/>
  <c r="E58" i="4"/>
  <c r="E42"/>
  <c r="E44"/>
  <c r="E14"/>
  <c r="E53"/>
  <c r="E61"/>
  <c r="E50"/>
  <c r="E36"/>
  <c r="E3"/>
  <c r="E21"/>
  <c r="E34"/>
  <c r="E37"/>
  <c r="E25"/>
  <c r="E65"/>
  <c r="E15"/>
  <c r="E35"/>
  <c r="E19"/>
  <c r="E28"/>
  <c r="E41"/>
  <c r="E6"/>
  <c r="E56"/>
  <c r="E52"/>
  <c r="E51"/>
  <c r="E16"/>
  <c r="E32"/>
  <c r="E18"/>
  <c r="E9"/>
  <c r="E54"/>
  <c r="E12"/>
  <c r="E40"/>
  <c r="E13"/>
  <c r="E38"/>
  <c r="E46"/>
  <c r="E5"/>
  <c r="E71"/>
  <c r="E68"/>
  <c r="E7"/>
  <c r="E60"/>
  <c r="E62"/>
  <c r="E39"/>
  <c r="E57"/>
  <c r="R3" i="2"/>
  <c r="R2"/>
  <c r="R1"/>
  <c r="K1"/>
  <c r="K2"/>
  <c r="K3"/>
  <c r="E75" i="4" l="1"/>
</calcChain>
</file>

<file path=xl/sharedStrings.xml><?xml version="1.0" encoding="utf-8"?>
<sst xmlns="http://schemas.openxmlformats.org/spreadsheetml/2006/main" count="16959" uniqueCount="377">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</sst>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55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</cellXfs>
  <cellStyles count="2">
    <cellStyle name="normálne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9328512"/>
        <c:axId val="159354880"/>
      </c:lineChart>
      <c:catAx>
        <c:axId val="15932851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/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</c:catAx>
      <c:valAx>
        <c:axId val="167083392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OH90"/>
  <sheetViews>
    <sheetView zoomScale="90" zoomScaleNormal="90" workbookViewId="0">
      <pane xSplit="3" ySplit="5" topLeftCell="BW6" activePane="bottomRight" state="frozen"/>
      <selection pane="topRight" activeCell="D1" sqref="D1"/>
      <selection pane="bottomLeft" activeCell="A6" sqref="A6"/>
      <selection pane="bottomRight" activeCell="BX93" sqref="BX93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4" width="2.6640625" style="26" hidden="1" customWidth="1"/>
    <col min="5" max="5" width="1.6640625" style="26" hidden="1" customWidth="1"/>
    <col min="6" max="6" width="2.6640625" style="26" hidden="1" customWidth="1"/>
    <col min="7" max="8" width="11.33203125" style="26" hidden="1" customWidth="1"/>
    <col min="9" max="9" width="0.88671875" style="26" hidden="1" customWidth="1"/>
    <col min="10" max="10" width="2.6640625" style="12" customWidth="1"/>
    <col min="11" max="11" width="1.6640625" style="12" customWidth="1"/>
    <col min="12" max="12" width="2.6640625" style="12" customWidth="1"/>
    <col min="13" max="13" width="11.109375" style="12" bestFit="1" customWidth="1"/>
    <col min="14" max="14" width="11.44140625" style="12" bestFit="1" customWidth="1"/>
    <col min="15" max="15" width="0.88671875" style="12" customWidth="1"/>
    <col min="16" max="16" width="2.6640625" style="12" customWidth="1"/>
    <col min="17" max="17" width="1.6640625" style="12" customWidth="1"/>
    <col min="18" max="18" width="2.6640625" style="12" customWidth="1"/>
    <col min="19" max="19" width="11.109375" style="12" bestFit="1" customWidth="1"/>
    <col min="20" max="20" width="11.44140625" style="12" bestFit="1" customWidth="1"/>
    <col min="21" max="21" width="0.88671875" style="12" customWidth="1"/>
    <col min="22" max="22" width="2.6640625" style="12" customWidth="1"/>
    <col min="23" max="23" width="1.6640625" style="12" customWidth="1"/>
    <col min="24" max="24" width="2.6640625" style="12" customWidth="1"/>
    <col min="25" max="26" width="10.6640625" style="12" bestFit="1" customWidth="1"/>
    <col min="27" max="27" width="0.88671875" style="12" customWidth="1"/>
    <col min="28" max="28" width="2.6640625" style="12" customWidth="1"/>
    <col min="29" max="29" width="1.6640625" style="12" customWidth="1"/>
    <col min="30" max="30" width="2.6640625" style="12" customWidth="1"/>
    <col min="31" max="31" width="11.109375" style="12" bestFit="1" customWidth="1"/>
    <col min="32" max="32" width="11.44140625" style="12" bestFit="1" customWidth="1"/>
    <col min="33" max="33" width="0.88671875" style="29" customWidth="1"/>
    <col min="34" max="34" width="2.6640625" style="29" customWidth="1"/>
    <col min="35" max="35" width="1.6640625" style="29" customWidth="1"/>
    <col min="36" max="36" width="2.6640625" style="29" customWidth="1"/>
    <col min="37" max="37" width="11.109375" style="29" customWidth="1"/>
    <col min="38" max="38" width="10.44140625" style="29" bestFit="1" customWidth="1"/>
    <col min="39" max="39" width="0.88671875" style="12" customWidth="1"/>
    <col min="40" max="40" width="2.6640625" style="12" customWidth="1"/>
    <col min="41" max="41" width="1.6640625" style="12" customWidth="1"/>
    <col min="42" max="42" width="2.6640625" style="12" customWidth="1"/>
    <col min="43" max="44" width="12.88671875" style="12" bestFit="1" customWidth="1"/>
    <col min="45" max="45" width="0.88671875" style="29" customWidth="1"/>
    <col min="46" max="46" width="2.6640625" style="29" customWidth="1"/>
    <col min="47" max="47" width="1.6640625" style="29" customWidth="1"/>
    <col min="48" max="48" width="2.6640625" style="29" customWidth="1"/>
    <col min="49" max="49" width="11" style="29" customWidth="1"/>
    <col min="50" max="50" width="10.88671875" style="29" bestFit="1" customWidth="1"/>
    <col min="51" max="51" width="0.88671875" style="29" customWidth="1"/>
    <col min="52" max="52" width="2.6640625" style="29" customWidth="1"/>
    <col min="53" max="53" width="1.6640625" style="29" customWidth="1"/>
    <col min="54" max="54" width="2.6640625" style="29" customWidth="1"/>
    <col min="55" max="55" width="12.88671875" style="29" bestFit="1" customWidth="1"/>
    <col min="56" max="56" width="12.88671875" style="12" bestFit="1" customWidth="1"/>
    <col min="57" max="57" width="0.88671875" style="29" customWidth="1"/>
    <col min="58" max="58" width="2.6640625" style="29" customWidth="1"/>
    <col min="59" max="59" width="1.6640625" style="29" customWidth="1"/>
    <col min="60" max="60" width="2.6640625" style="29" customWidth="1"/>
    <col min="61" max="61" width="9.44140625" style="29" bestFit="1" customWidth="1"/>
    <col min="62" max="62" width="10.88671875" style="29" bestFit="1" customWidth="1"/>
    <col min="63" max="63" width="0.88671875" style="12" customWidth="1"/>
    <col min="64" max="64" width="2.6640625" style="12" customWidth="1"/>
    <col min="65" max="65" width="1.6640625" style="12" customWidth="1"/>
    <col min="66" max="66" width="2.6640625" style="12" customWidth="1"/>
    <col min="67" max="67" width="12.44140625" style="12" customWidth="1"/>
    <col min="68" max="68" width="12.109375" style="12" customWidth="1"/>
    <col min="69" max="69" width="0.88671875" style="12" customWidth="1"/>
    <col min="70" max="70" width="2.6640625" style="12" customWidth="1"/>
    <col min="71" max="71" width="1.6640625" style="12" customWidth="1"/>
    <col min="72" max="72" width="2.6640625" style="12" customWidth="1"/>
    <col min="73" max="74" width="11.109375" style="12" bestFit="1" customWidth="1"/>
    <col min="75" max="75" width="0.88671875" style="29" customWidth="1"/>
    <col min="76" max="76" width="2.6640625" style="29" customWidth="1"/>
    <col min="77" max="77" width="1.6640625" style="29" customWidth="1"/>
    <col min="78" max="78" width="2.6640625" style="29" customWidth="1"/>
    <col min="79" max="79" width="12.109375" style="29" customWidth="1"/>
    <col min="80" max="80" width="12" style="29" customWidth="1"/>
    <col min="81" max="81" width="0.88671875" style="12" customWidth="1"/>
    <col min="82" max="82" width="2.6640625" style="12" customWidth="1"/>
    <col min="83" max="83" width="1.6640625" style="12" customWidth="1"/>
    <col min="84" max="84" width="2.6640625" style="12" customWidth="1"/>
    <col min="85" max="85" width="9" style="12" bestFit="1" customWidth="1"/>
    <col min="86" max="86" width="10.88671875" style="12" bestFit="1" customWidth="1"/>
    <col min="87" max="87" width="0.88671875" style="29" customWidth="1"/>
    <col min="88" max="88" width="2.6640625" style="29" customWidth="1"/>
    <col min="89" max="89" width="1.6640625" style="29" customWidth="1"/>
    <col min="90" max="90" width="2.6640625" style="29" customWidth="1"/>
    <col min="91" max="91" width="8.6640625" style="29" bestFit="1" customWidth="1"/>
    <col min="92" max="92" width="10.88671875" style="29" bestFit="1" customWidth="1"/>
    <col min="93" max="93" width="0.88671875" style="12" customWidth="1"/>
    <col min="94" max="94" width="2.6640625" style="12" customWidth="1"/>
    <col min="95" max="95" width="1.6640625" style="12" customWidth="1"/>
    <col min="96" max="96" width="2.6640625" style="12" customWidth="1"/>
    <col min="97" max="98" width="10.88671875" style="12" bestFit="1" customWidth="1"/>
    <col min="99" max="99" width="0.88671875" style="29" customWidth="1"/>
    <col min="100" max="100" width="2.6640625" style="29" customWidth="1"/>
    <col min="101" max="101" width="1.6640625" style="29" customWidth="1"/>
    <col min="102" max="102" width="2.6640625" style="29" customWidth="1"/>
    <col min="103" max="103" width="8.6640625" style="29" bestFit="1" customWidth="1"/>
    <col min="104" max="104" width="10.88671875" style="29" bestFit="1" customWidth="1"/>
    <col min="105" max="105" width="0.88671875" style="12" customWidth="1"/>
    <col min="106" max="106" width="2.6640625" style="12" customWidth="1"/>
    <col min="107" max="107" width="1.6640625" style="12" customWidth="1"/>
    <col min="108" max="108" width="2.6640625" style="12" customWidth="1"/>
    <col min="109" max="110" width="9.109375" style="12"/>
    <col min="111" max="111" width="0.88671875" style="12" customWidth="1"/>
    <col min="112" max="112" width="2.6640625" style="12" customWidth="1"/>
    <col min="113" max="113" width="1.6640625" style="12" customWidth="1"/>
    <col min="114" max="114" width="2.6640625" style="12" customWidth="1"/>
    <col min="115" max="115" width="9" style="12" bestFit="1" customWidth="1"/>
    <col min="116" max="116" width="10.88671875" style="12" bestFit="1" customWidth="1"/>
    <col min="117" max="117" width="0.88671875" style="29" customWidth="1"/>
    <col min="118" max="118" width="2.6640625" style="29" customWidth="1"/>
    <col min="119" max="119" width="1.6640625" style="29" customWidth="1"/>
    <col min="120" max="120" width="2.6640625" style="29" customWidth="1"/>
    <col min="121" max="121" width="9" style="29" bestFit="1" customWidth="1"/>
    <col min="122" max="122" width="10.44140625" style="29" bestFit="1" customWidth="1"/>
    <col min="123" max="123" width="0.88671875" style="12" customWidth="1"/>
    <col min="124" max="124" width="2.6640625" style="12" customWidth="1"/>
    <col min="125" max="125" width="1.6640625" style="12" customWidth="1"/>
    <col min="126" max="126" width="2.6640625" style="12" customWidth="1"/>
    <col min="127" max="127" width="12" style="12" customWidth="1"/>
    <col min="128" max="128" width="10" style="12" customWidth="1"/>
    <col min="129" max="129" width="0.88671875" style="12" customWidth="1"/>
    <col min="130" max="130" width="2.6640625" style="12" customWidth="1"/>
    <col min="131" max="131" width="1.6640625" style="12" customWidth="1"/>
    <col min="132" max="132" width="2.6640625" style="12" customWidth="1"/>
    <col min="133" max="133" width="8.88671875" style="12" bestFit="1" customWidth="1"/>
    <col min="134" max="134" width="10.88671875" style="12" bestFit="1" customWidth="1"/>
    <col min="135" max="135" width="0.88671875" style="12" customWidth="1"/>
    <col min="136" max="136" width="2.6640625" style="12" customWidth="1"/>
    <col min="137" max="137" width="1.6640625" style="12" customWidth="1"/>
    <col min="138" max="138" width="2.6640625" style="12" customWidth="1"/>
    <col min="139" max="139" width="11.5546875" style="12" bestFit="1" customWidth="1"/>
    <col min="140" max="140" width="9.44140625" style="12" bestFit="1" customWidth="1"/>
    <col min="141" max="141" width="0.88671875" style="29" customWidth="1"/>
    <col min="142" max="142" width="2.6640625" style="29" customWidth="1"/>
    <col min="143" max="143" width="1.6640625" style="29" customWidth="1"/>
    <col min="144" max="144" width="2.6640625" style="29" customWidth="1"/>
    <col min="145" max="145" width="9.5546875" style="29" customWidth="1"/>
    <col min="146" max="146" width="9.109375" style="29"/>
    <col min="147" max="147" width="0.88671875" style="12" customWidth="1"/>
    <col min="148" max="148" width="2.6640625" style="12" customWidth="1"/>
    <col min="149" max="149" width="1.6640625" style="12" customWidth="1"/>
    <col min="150" max="150" width="2.6640625" style="12" customWidth="1"/>
    <col min="151" max="151" width="9.109375" style="12"/>
    <col min="152" max="152" width="10.88671875" style="12" bestFit="1" customWidth="1"/>
    <col min="153" max="153" width="0.88671875" style="12" customWidth="1"/>
    <col min="154" max="154" width="3.33203125" style="12" customWidth="1"/>
    <col min="155" max="155" width="1.88671875" style="12" customWidth="1"/>
    <col min="156" max="156" width="2.5546875" style="12" customWidth="1"/>
    <col min="157" max="157" width="8.88671875" style="12" customWidth="1"/>
    <col min="158" max="158" width="10.88671875" style="12" bestFit="1" customWidth="1"/>
    <col min="159" max="159" width="0.88671875" style="12" customWidth="1"/>
    <col min="160" max="160" width="2.6640625" style="12" customWidth="1"/>
    <col min="161" max="161" width="1.6640625" style="12" customWidth="1"/>
    <col min="162" max="162" width="2.6640625" style="12" customWidth="1"/>
    <col min="163" max="163" width="9.5546875" style="12" customWidth="1"/>
    <col min="164" max="164" width="10.44140625" style="12" bestFit="1" customWidth="1"/>
    <col min="165" max="165" width="0.88671875" style="29" customWidth="1"/>
    <col min="166" max="166" width="2.6640625" style="29" customWidth="1"/>
    <col min="167" max="167" width="1.6640625" style="29" customWidth="1"/>
    <col min="168" max="168" width="2.6640625" style="29" customWidth="1"/>
    <col min="169" max="170" width="9.109375" style="29"/>
    <col min="171" max="171" width="0.88671875" style="12" customWidth="1"/>
    <col min="172" max="172" width="2.6640625" style="12" customWidth="1"/>
    <col min="173" max="173" width="1.6640625" style="12" customWidth="1"/>
    <col min="174" max="174" width="2.6640625" style="12" customWidth="1"/>
    <col min="175" max="175" width="9.109375" style="12"/>
    <col min="176" max="176" width="10.5546875" style="12" bestFit="1" customWidth="1"/>
    <col min="177" max="177" width="0.88671875" style="12" customWidth="1"/>
    <col min="178" max="178" width="2.6640625" style="12" customWidth="1"/>
    <col min="179" max="179" width="1.6640625" style="12" customWidth="1"/>
    <col min="180" max="180" width="2.6640625" style="12" customWidth="1"/>
    <col min="181" max="181" width="9.109375" style="12" customWidth="1"/>
    <col min="182" max="182" width="10.88671875" style="12" bestFit="1" customWidth="1"/>
    <col min="183" max="183" width="0.88671875" style="12" customWidth="1"/>
    <col min="184" max="184" width="2.6640625" style="12" customWidth="1"/>
    <col min="185" max="185" width="1.6640625" style="12" customWidth="1"/>
    <col min="186" max="186" width="2.6640625" style="12" customWidth="1"/>
    <col min="187" max="188" width="9.109375" style="12"/>
    <col min="189" max="189" width="0.88671875" style="29" customWidth="1"/>
    <col min="190" max="190" width="2.6640625" style="29" customWidth="1"/>
    <col min="191" max="191" width="1.6640625" style="29" customWidth="1"/>
    <col min="192" max="192" width="2.6640625" style="29" customWidth="1"/>
    <col min="193" max="193" width="9.5546875" style="29" customWidth="1"/>
    <col min="194" max="194" width="9.44140625" style="29" customWidth="1"/>
    <col min="195" max="195" width="0.88671875" style="29" customWidth="1"/>
    <col min="196" max="196" width="2.6640625" style="29" customWidth="1"/>
    <col min="197" max="197" width="1.6640625" style="29" customWidth="1"/>
    <col min="198" max="198" width="2.6640625" style="29" customWidth="1"/>
    <col min="199" max="200" width="9.109375" style="29" customWidth="1"/>
    <col min="201" max="201" width="0.88671875" style="29" customWidth="1"/>
    <col min="202" max="202" width="2.6640625" style="29" customWidth="1"/>
    <col min="203" max="203" width="1.6640625" style="29" customWidth="1"/>
    <col min="204" max="204" width="2.6640625" style="29" customWidth="1"/>
    <col min="205" max="205" width="11.5546875" style="29" bestFit="1" customWidth="1"/>
    <col min="206" max="206" width="8.33203125" style="29" customWidth="1"/>
    <col min="207" max="207" width="0.88671875" style="12" customWidth="1"/>
    <col min="208" max="208" width="2.6640625" style="12" customWidth="1"/>
    <col min="209" max="209" width="1.6640625" style="12" customWidth="1"/>
    <col min="210" max="210" width="2.6640625" style="12" customWidth="1"/>
    <col min="211" max="212" width="9.109375" style="12" customWidth="1"/>
    <col min="213" max="213" width="0.88671875" style="12" customWidth="1"/>
    <col min="214" max="214" width="2.6640625" style="12" customWidth="1"/>
    <col min="215" max="215" width="1.6640625" style="12" customWidth="1"/>
    <col min="216" max="216" width="2.6640625" style="12" customWidth="1"/>
    <col min="217" max="217" width="9.109375" style="12"/>
    <col min="218" max="218" width="10.88671875" style="12" bestFit="1" customWidth="1"/>
    <col min="219" max="219" width="0.88671875" style="29" customWidth="1"/>
    <col min="220" max="220" width="2.6640625" style="29" customWidth="1"/>
    <col min="221" max="221" width="1.6640625" style="29" customWidth="1"/>
    <col min="222" max="222" width="2.6640625" style="29" customWidth="1"/>
    <col min="223" max="223" width="11.5546875" style="29" bestFit="1" customWidth="1"/>
    <col min="224" max="224" width="10.88671875" style="29" bestFit="1" customWidth="1"/>
    <col min="225" max="225" width="0.88671875" style="12" customWidth="1"/>
    <col min="226" max="226" width="2.6640625" style="12" customWidth="1"/>
    <col min="227" max="227" width="1.6640625" style="12" customWidth="1"/>
    <col min="228" max="228" width="2.6640625" style="12" customWidth="1"/>
    <col min="229" max="229" width="9.6640625" style="12" bestFit="1" customWidth="1"/>
    <col min="230" max="230" width="10.88671875" style="12" bestFit="1" customWidth="1"/>
    <col min="231" max="231" width="0.88671875" style="12" customWidth="1"/>
    <col min="232" max="232" width="2.6640625" style="12" customWidth="1"/>
    <col min="233" max="233" width="1.6640625" style="12" customWidth="1"/>
    <col min="234" max="234" width="2.6640625" style="12" customWidth="1"/>
    <col min="235" max="235" width="9.109375" style="12"/>
    <col min="236" max="236" width="12.6640625" style="12" customWidth="1"/>
    <col min="237" max="237" width="0.88671875" style="29" customWidth="1"/>
    <col min="238" max="238" width="2.6640625" style="29" customWidth="1"/>
    <col min="239" max="239" width="1.6640625" style="29" customWidth="1"/>
    <col min="240" max="240" width="2.6640625" style="29" customWidth="1"/>
    <col min="241" max="241" width="9.109375" style="29"/>
    <col min="242" max="242" width="10.88671875" style="29" bestFit="1" customWidth="1"/>
    <col min="243" max="243" width="0.88671875" style="12" customWidth="1"/>
    <col min="244" max="244" width="2.6640625" style="12" customWidth="1"/>
    <col min="245" max="245" width="1.6640625" style="12" customWidth="1"/>
    <col min="246" max="246" width="2.6640625" style="12" customWidth="1"/>
    <col min="247" max="247" width="9.109375" style="12" customWidth="1"/>
    <col min="248" max="248" width="10.44140625" style="12" customWidth="1"/>
    <col min="249" max="249" width="0.88671875" style="12" customWidth="1"/>
    <col min="250" max="250" width="2.6640625" style="12" customWidth="1"/>
    <col min="251" max="251" width="1.6640625" style="12" customWidth="1"/>
    <col min="252" max="252" width="2.6640625" style="12" customWidth="1"/>
    <col min="253" max="254" width="9.109375" style="12" customWidth="1"/>
    <col min="255" max="255" width="0.88671875" style="29" customWidth="1"/>
    <col min="256" max="256" width="2.6640625" style="29" customWidth="1"/>
    <col min="257" max="257" width="1.6640625" style="29" customWidth="1"/>
    <col min="258" max="258" width="2.6640625" style="29" customWidth="1"/>
    <col min="259" max="259" width="9.109375" style="29"/>
    <col min="260" max="260" width="10.88671875" style="29" bestFit="1" customWidth="1"/>
    <col min="261" max="261" width="0.88671875" style="29" customWidth="1"/>
    <col min="262" max="262" width="2.6640625" style="29" customWidth="1"/>
    <col min="263" max="263" width="1.6640625" style="29" customWidth="1"/>
    <col min="264" max="264" width="2.6640625" style="29" customWidth="1"/>
    <col min="265" max="265" width="9.109375" style="29"/>
    <col min="266" max="266" width="10.88671875" style="29" bestFit="1" customWidth="1"/>
    <col min="267" max="267" width="0.88671875" style="12" customWidth="1"/>
    <col min="268" max="268" width="2.6640625" style="12" customWidth="1"/>
    <col min="269" max="269" width="1.6640625" style="12" customWidth="1"/>
    <col min="270" max="270" width="2.6640625" style="12" customWidth="1"/>
    <col min="271" max="272" width="9.109375" style="12"/>
    <col min="273" max="273" width="0.88671875" style="29" customWidth="1"/>
    <col min="274" max="274" width="2.6640625" style="29" customWidth="1"/>
    <col min="275" max="275" width="1.6640625" style="29" customWidth="1"/>
    <col min="276" max="276" width="2.6640625" style="29" customWidth="1"/>
    <col min="277" max="277" width="9.109375" style="29"/>
    <col min="278" max="278" width="10.88671875" style="29" bestFit="1" customWidth="1"/>
    <col min="279" max="279" width="0.88671875" style="12" customWidth="1"/>
    <col min="280" max="280" width="2.6640625" style="12" customWidth="1"/>
    <col min="281" max="281" width="1.6640625" style="12" customWidth="1"/>
    <col min="282" max="282" width="2.6640625" style="12" customWidth="1"/>
    <col min="283" max="284" width="9.109375" style="12" customWidth="1"/>
    <col min="285" max="285" width="0.88671875" style="12" customWidth="1"/>
    <col min="286" max="286" width="2.6640625" style="12" customWidth="1"/>
    <col min="287" max="287" width="1.6640625" style="12" customWidth="1"/>
    <col min="288" max="288" width="2.6640625" style="12" customWidth="1"/>
    <col min="289" max="289" width="10.5546875" style="12" bestFit="1" customWidth="1"/>
    <col min="290" max="290" width="10.44140625" style="12" bestFit="1" customWidth="1"/>
    <col min="291" max="291" width="0.88671875" style="29" customWidth="1"/>
    <col min="292" max="292" width="2.6640625" style="29" customWidth="1"/>
    <col min="293" max="293" width="1.6640625" style="29" customWidth="1"/>
    <col min="294" max="294" width="2.6640625" style="29" customWidth="1"/>
    <col min="295" max="295" width="10" style="29" bestFit="1" customWidth="1"/>
    <col min="296" max="296" width="10.5546875" style="29" bestFit="1" customWidth="1"/>
    <col min="297" max="297" width="0.88671875" style="12" customWidth="1"/>
    <col min="298" max="298" width="2.6640625" style="12" customWidth="1"/>
    <col min="299" max="299" width="1.6640625" style="12" customWidth="1"/>
    <col min="300" max="300" width="2.6640625" style="12" customWidth="1"/>
    <col min="301" max="301" width="9.109375" style="12" customWidth="1"/>
    <col min="302" max="302" width="10.33203125" style="12" customWidth="1"/>
    <col min="303" max="303" width="0.88671875" style="29" customWidth="1"/>
    <col min="304" max="304" width="2.6640625" style="29" customWidth="1"/>
    <col min="305" max="305" width="1.6640625" style="29" customWidth="1"/>
    <col min="306" max="306" width="2.6640625" style="29" customWidth="1"/>
    <col min="307" max="307" width="9.109375" style="29"/>
    <col min="308" max="308" width="11.5546875" style="29" bestFit="1" customWidth="1"/>
    <col min="309" max="309" width="0.88671875" style="12" customWidth="1"/>
    <col min="310" max="310" width="2.6640625" style="12" customWidth="1"/>
    <col min="311" max="311" width="1.6640625" style="12" customWidth="1"/>
    <col min="312" max="312" width="2.6640625" style="12" customWidth="1"/>
    <col min="313" max="313" width="9.109375" style="12" customWidth="1"/>
    <col min="314" max="314" width="10.33203125" style="12" customWidth="1"/>
    <col min="315" max="315" width="0.88671875" style="29" customWidth="1"/>
    <col min="316" max="316" width="2.6640625" style="29" customWidth="1"/>
    <col min="317" max="317" width="1.6640625" style="29" customWidth="1"/>
    <col min="318" max="318" width="2.6640625" style="29" customWidth="1"/>
    <col min="319" max="319" width="11.5546875" style="29" bestFit="1" customWidth="1"/>
    <col min="320" max="320" width="9" style="29" customWidth="1"/>
    <col min="321" max="321" width="0.88671875" style="12" customWidth="1"/>
    <col min="322" max="322" width="2.6640625" style="12" customWidth="1"/>
    <col min="323" max="323" width="1.6640625" style="12" customWidth="1"/>
    <col min="324" max="324" width="2.6640625" style="12" customWidth="1"/>
    <col min="325" max="326" width="9.109375" style="12" customWidth="1"/>
    <col min="327" max="327" width="0.88671875" style="29" customWidth="1"/>
    <col min="328" max="328" width="2.6640625" style="29" customWidth="1"/>
    <col min="329" max="329" width="1.6640625" style="29" customWidth="1"/>
    <col min="330" max="330" width="2.6640625" style="29" customWidth="1"/>
    <col min="331" max="331" width="9.5546875" style="29" customWidth="1"/>
    <col min="332" max="332" width="10.88671875" style="29" bestFit="1" customWidth="1"/>
    <col min="333" max="333" width="0.88671875" style="12" customWidth="1"/>
    <col min="334" max="334" width="2.6640625" style="12" customWidth="1"/>
    <col min="335" max="335" width="1.6640625" style="12" customWidth="1"/>
    <col min="336" max="336" width="2.6640625" style="12" customWidth="1"/>
    <col min="337" max="337" width="9.109375" style="12"/>
    <col min="338" max="338" width="10.44140625" style="12" bestFit="1" customWidth="1"/>
    <col min="339" max="339" width="0.88671875" style="29" customWidth="1"/>
    <col min="340" max="340" width="2.6640625" style="29" customWidth="1"/>
    <col min="341" max="341" width="1.6640625" style="29" customWidth="1"/>
    <col min="342" max="342" width="2.6640625" style="29" customWidth="1"/>
    <col min="343" max="343" width="9.109375" style="29"/>
    <col min="344" max="344" width="10.88671875" style="29" bestFit="1" customWidth="1"/>
    <col min="345" max="345" width="0.88671875" style="12" customWidth="1"/>
    <col min="346" max="346" width="2.6640625" style="12" customWidth="1"/>
    <col min="347" max="347" width="1.6640625" style="12" customWidth="1"/>
    <col min="348" max="348" width="2.6640625" style="12" customWidth="1"/>
    <col min="349" max="349" width="9.109375" style="12" customWidth="1"/>
    <col min="350" max="350" width="10.6640625" style="12" customWidth="1"/>
    <col min="351" max="351" width="0.88671875" style="29" customWidth="1"/>
    <col min="352" max="352" width="2.6640625" style="29" customWidth="1"/>
    <col min="353" max="353" width="1.6640625" style="29" customWidth="1"/>
    <col min="354" max="354" width="2.6640625" style="29" customWidth="1"/>
    <col min="355" max="355" width="9.109375" style="29"/>
    <col min="356" max="356" width="10.88671875" style="29" bestFit="1" customWidth="1"/>
    <col min="357" max="357" width="0.88671875" style="12" customWidth="1"/>
    <col min="358" max="358" width="2.6640625" style="12" customWidth="1"/>
    <col min="359" max="359" width="1.6640625" style="12" customWidth="1"/>
    <col min="360" max="360" width="2.6640625" style="12" customWidth="1"/>
    <col min="361" max="361" width="9.109375" style="12" customWidth="1"/>
    <col min="362" max="362" width="10.6640625" style="12" customWidth="1"/>
    <col min="363" max="363" width="0.88671875" style="29" customWidth="1"/>
    <col min="364" max="364" width="2.6640625" style="29" customWidth="1"/>
    <col min="365" max="365" width="1.6640625" style="29" customWidth="1"/>
    <col min="366" max="366" width="2.6640625" style="29" customWidth="1"/>
    <col min="367" max="367" width="9.109375" style="29"/>
    <col min="368" max="368" width="13.33203125" style="29" bestFit="1" customWidth="1"/>
    <col min="369" max="369" width="0.88671875" style="12" customWidth="1"/>
    <col min="370" max="370" width="2.6640625" style="12" customWidth="1"/>
    <col min="371" max="371" width="1.6640625" style="12" customWidth="1"/>
    <col min="372" max="372" width="2.6640625" style="12" customWidth="1"/>
    <col min="373" max="373" width="9.109375" style="12"/>
    <col min="374" max="374" width="10.88671875" style="12" bestFit="1" customWidth="1"/>
    <col min="375" max="375" width="0.88671875" style="12" customWidth="1"/>
    <col min="376" max="376" width="2.6640625" style="12" customWidth="1"/>
    <col min="377" max="377" width="1.6640625" style="12" customWidth="1"/>
    <col min="378" max="378" width="2.6640625" style="12" customWidth="1"/>
    <col min="379" max="380" width="9.109375" style="12" customWidth="1"/>
    <col min="381" max="381" width="0.88671875" style="29" customWidth="1"/>
    <col min="382" max="382" width="2.6640625" style="29" customWidth="1"/>
    <col min="383" max="383" width="1.6640625" style="29" customWidth="1"/>
    <col min="384" max="384" width="2.6640625" style="29" customWidth="1"/>
    <col min="385" max="385" width="9.109375" style="29" customWidth="1"/>
    <col min="386" max="386" width="9.88671875" style="29" customWidth="1"/>
    <col min="387" max="387" width="0.88671875" style="12" customWidth="1"/>
    <col min="388" max="388" width="2.6640625" style="12" customWidth="1"/>
    <col min="389" max="389" width="1.6640625" style="12" customWidth="1"/>
    <col min="390" max="390" width="2.6640625" style="12" customWidth="1"/>
    <col min="391" max="391" width="9.109375" style="12" customWidth="1"/>
    <col min="392" max="392" width="9.88671875" style="12" customWidth="1"/>
    <col min="393" max="393" width="0.6640625" style="12" customWidth="1"/>
    <col min="394" max="394" width="2.6640625" style="12" customWidth="1"/>
    <col min="395" max="395" width="1.5546875" style="12" customWidth="1"/>
    <col min="396" max="396" width="2.6640625" style="12" customWidth="1"/>
    <col min="397" max="16384" width="9.109375" style="12"/>
  </cols>
  <sheetData>
    <row r="1" spans="1:398" ht="18" customHeight="1">
      <c r="A1" s="443"/>
      <c r="B1" s="443"/>
      <c r="C1" s="443"/>
      <c r="D1" s="435"/>
      <c r="E1" s="436"/>
      <c r="F1" s="436"/>
      <c r="G1" s="436"/>
      <c r="H1" s="437"/>
      <c r="I1" s="21"/>
      <c r="J1" s="418" t="s">
        <v>45</v>
      </c>
      <c r="K1" s="419"/>
      <c r="L1" s="419"/>
      <c r="M1" s="419"/>
      <c r="N1" s="420"/>
      <c r="O1" s="23"/>
      <c r="P1" s="418" t="s">
        <v>51</v>
      </c>
      <c r="Q1" s="419"/>
      <c r="R1" s="419"/>
      <c r="S1" s="419"/>
      <c r="T1" s="420"/>
      <c r="U1" s="23"/>
      <c r="V1" s="418" t="s">
        <v>53</v>
      </c>
      <c r="W1" s="419"/>
      <c r="X1" s="419"/>
      <c r="Y1" s="419"/>
      <c r="Z1" s="420"/>
      <c r="AA1" s="23"/>
      <c r="AB1" s="418" t="s">
        <v>54</v>
      </c>
      <c r="AC1" s="419"/>
      <c r="AD1" s="419"/>
      <c r="AE1" s="419"/>
      <c r="AF1" s="420"/>
      <c r="AG1" s="30"/>
      <c r="AH1" s="418" t="s">
        <v>55</v>
      </c>
      <c r="AI1" s="419"/>
      <c r="AJ1" s="419"/>
      <c r="AK1" s="419"/>
      <c r="AL1" s="420"/>
      <c r="AM1" s="23"/>
      <c r="AN1" s="424" t="s">
        <v>170</v>
      </c>
      <c r="AO1" s="425"/>
      <c r="AP1" s="425"/>
      <c r="AQ1" s="425"/>
      <c r="AR1" s="426"/>
      <c r="AS1" s="30"/>
      <c r="AT1" s="418" t="s">
        <v>56</v>
      </c>
      <c r="AU1" s="419"/>
      <c r="AV1" s="419"/>
      <c r="AW1" s="419"/>
      <c r="AX1" s="420"/>
      <c r="AY1" s="23"/>
      <c r="AZ1" s="402" t="s">
        <v>53</v>
      </c>
      <c r="BA1" s="403"/>
      <c r="BB1" s="403"/>
      <c r="BC1" s="403"/>
      <c r="BD1" s="404"/>
      <c r="BE1" s="30"/>
      <c r="BF1" s="418" t="s">
        <v>59</v>
      </c>
      <c r="BG1" s="419"/>
      <c r="BH1" s="419"/>
      <c r="BI1" s="419"/>
      <c r="BJ1" s="420"/>
      <c r="BK1" s="23"/>
      <c r="BL1" s="424" t="s">
        <v>170</v>
      </c>
      <c r="BM1" s="425"/>
      <c r="BN1" s="425"/>
      <c r="BO1" s="425"/>
      <c r="BP1" s="426"/>
      <c r="BQ1" s="23"/>
      <c r="BR1" s="418" t="s">
        <v>60</v>
      </c>
      <c r="BS1" s="419"/>
      <c r="BT1" s="419"/>
      <c r="BU1" s="419"/>
      <c r="BV1" s="420"/>
      <c r="BW1" s="30"/>
      <c r="BX1" s="418" t="s">
        <v>61</v>
      </c>
      <c r="BY1" s="419"/>
      <c r="BZ1" s="419"/>
      <c r="CA1" s="419"/>
      <c r="CB1" s="420"/>
      <c r="CC1" s="23"/>
      <c r="CD1" s="424" t="s">
        <v>170</v>
      </c>
      <c r="CE1" s="425"/>
      <c r="CF1" s="425"/>
      <c r="CG1" s="425"/>
      <c r="CH1" s="426"/>
      <c r="CI1" s="30"/>
      <c r="CJ1" s="418" t="s">
        <v>62</v>
      </c>
      <c r="CK1" s="419"/>
      <c r="CL1" s="419"/>
      <c r="CM1" s="419"/>
      <c r="CN1" s="420"/>
      <c r="CO1" s="23"/>
      <c r="CP1" s="402" t="s">
        <v>54</v>
      </c>
      <c r="CQ1" s="403"/>
      <c r="CR1" s="403"/>
      <c r="CS1" s="403"/>
      <c r="CT1" s="404"/>
      <c r="CU1" s="30"/>
      <c r="CV1" s="418" t="s">
        <v>63</v>
      </c>
      <c r="CW1" s="419"/>
      <c r="CX1" s="419"/>
      <c r="CY1" s="419"/>
      <c r="CZ1" s="420"/>
      <c r="DA1" s="23"/>
      <c r="DB1" s="424" t="s">
        <v>170</v>
      </c>
      <c r="DC1" s="425"/>
      <c r="DD1" s="425"/>
      <c r="DE1" s="425"/>
      <c r="DF1" s="426"/>
      <c r="DG1" s="23"/>
      <c r="DH1" s="418" t="s">
        <v>64</v>
      </c>
      <c r="DI1" s="419"/>
      <c r="DJ1" s="419"/>
      <c r="DK1" s="419"/>
      <c r="DL1" s="420"/>
      <c r="DM1" s="30"/>
      <c r="DN1" s="418" t="s">
        <v>65</v>
      </c>
      <c r="DO1" s="419"/>
      <c r="DP1" s="419"/>
      <c r="DQ1" s="419"/>
      <c r="DR1" s="420"/>
      <c r="DS1" s="23"/>
      <c r="DT1" s="424" t="s">
        <v>170</v>
      </c>
      <c r="DU1" s="425"/>
      <c r="DV1" s="425"/>
      <c r="DW1" s="425"/>
      <c r="DX1" s="426"/>
      <c r="DY1" s="23"/>
      <c r="DZ1" s="418" t="s">
        <v>66</v>
      </c>
      <c r="EA1" s="419"/>
      <c r="EB1" s="419"/>
      <c r="EC1" s="419"/>
      <c r="ED1" s="420"/>
      <c r="EE1" s="23"/>
      <c r="EF1" s="418" t="s">
        <v>67</v>
      </c>
      <c r="EG1" s="419"/>
      <c r="EH1" s="419"/>
      <c r="EI1" s="419"/>
      <c r="EJ1" s="420"/>
      <c r="EK1" s="30"/>
      <c r="EL1" s="418" t="s">
        <v>68</v>
      </c>
      <c r="EM1" s="419"/>
      <c r="EN1" s="419"/>
      <c r="EO1" s="419"/>
      <c r="EP1" s="420"/>
      <c r="EQ1" s="23"/>
      <c r="ER1" s="424" t="s">
        <v>170</v>
      </c>
      <c r="ES1" s="425"/>
      <c r="ET1" s="425"/>
      <c r="EU1" s="425"/>
      <c r="EV1" s="426"/>
      <c r="EW1" s="23"/>
      <c r="EX1" s="418" t="s">
        <v>69</v>
      </c>
      <c r="EY1" s="419"/>
      <c r="EZ1" s="419"/>
      <c r="FA1" s="419"/>
      <c r="FB1" s="420"/>
      <c r="FC1" s="23"/>
      <c r="FD1" s="402" t="s">
        <v>177</v>
      </c>
      <c r="FE1" s="403"/>
      <c r="FF1" s="403"/>
      <c r="FG1" s="403"/>
      <c r="FH1" s="404"/>
      <c r="FI1" s="30"/>
      <c r="FJ1" s="418" t="s">
        <v>70</v>
      </c>
      <c r="FK1" s="419"/>
      <c r="FL1" s="419"/>
      <c r="FM1" s="419"/>
      <c r="FN1" s="420"/>
      <c r="FO1" s="23"/>
      <c r="FP1" s="418" t="s">
        <v>71</v>
      </c>
      <c r="FQ1" s="419"/>
      <c r="FR1" s="419"/>
      <c r="FS1" s="419"/>
      <c r="FT1" s="420"/>
      <c r="FU1" s="23"/>
      <c r="FV1" s="418" t="s">
        <v>72</v>
      </c>
      <c r="FW1" s="419"/>
      <c r="FX1" s="419"/>
      <c r="FY1" s="419"/>
      <c r="FZ1" s="420"/>
      <c r="GA1" s="23"/>
      <c r="GB1" s="410" t="s">
        <v>53</v>
      </c>
      <c r="GC1" s="411"/>
      <c r="GD1" s="411"/>
      <c r="GE1" s="411"/>
      <c r="GF1" s="412"/>
      <c r="GG1" s="30"/>
      <c r="GH1" s="402" t="s">
        <v>172</v>
      </c>
      <c r="GI1" s="403"/>
      <c r="GJ1" s="403"/>
      <c r="GK1" s="403"/>
      <c r="GL1" s="404"/>
      <c r="GM1" s="30"/>
      <c r="GN1" s="418" t="s">
        <v>73</v>
      </c>
      <c r="GO1" s="419"/>
      <c r="GP1" s="419"/>
      <c r="GQ1" s="419"/>
      <c r="GR1" s="420"/>
      <c r="GS1" s="30"/>
      <c r="GT1" s="402" t="s">
        <v>173</v>
      </c>
      <c r="GU1" s="403"/>
      <c r="GV1" s="403"/>
      <c r="GW1" s="403"/>
      <c r="GX1" s="404"/>
      <c r="GY1" s="23"/>
      <c r="GZ1" s="410" t="s">
        <v>54</v>
      </c>
      <c r="HA1" s="411"/>
      <c r="HB1" s="411"/>
      <c r="HC1" s="411"/>
      <c r="HD1" s="412"/>
      <c r="HE1" s="23"/>
      <c r="HF1" s="418" t="s">
        <v>74</v>
      </c>
      <c r="HG1" s="419"/>
      <c r="HH1" s="419"/>
      <c r="HI1" s="419"/>
      <c r="HJ1" s="420"/>
      <c r="HK1" s="30"/>
      <c r="HL1" s="418" t="s">
        <v>75</v>
      </c>
      <c r="HM1" s="419"/>
      <c r="HN1" s="419"/>
      <c r="HO1" s="419"/>
      <c r="HP1" s="420"/>
      <c r="HQ1" s="23"/>
      <c r="HR1" s="418" t="s">
        <v>76</v>
      </c>
      <c r="HS1" s="419"/>
      <c r="HT1" s="419"/>
      <c r="HU1" s="419"/>
      <c r="HV1" s="420"/>
      <c r="HW1" s="23"/>
      <c r="HX1" s="424" t="s">
        <v>316</v>
      </c>
      <c r="HY1" s="425"/>
      <c r="HZ1" s="425"/>
      <c r="IA1" s="425"/>
      <c r="IB1" s="426"/>
      <c r="IC1" s="30"/>
      <c r="ID1" s="418" t="s">
        <v>77</v>
      </c>
      <c r="IE1" s="419"/>
      <c r="IF1" s="419"/>
      <c r="IG1" s="419"/>
      <c r="IH1" s="420"/>
      <c r="II1" s="23"/>
      <c r="IJ1" s="424" t="s">
        <v>317</v>
      </c>
      <c r="IK1" s="425"/>
      <c r="IL1" s="425"/>
      <c r="IM1" s="425"/>
      <c r="IN1" s="426"/>
      <c r="IO1" s="23"/>
      <c r="IP1" s="418" t="s">
        <v>78</v>
      </c>
      <c r="IQ1" s="419"/>
      <c r="IR1" s="419"/>
      <c r="IS1" s="419"/>
      <c r="IT1" s="420"/>
      <c r="IU1" s="30"/>
      <c r="IV1" s="402" t="s">
        <v>175</v>
      </c>
      <c r="IW1" s="403"/>
      <c r="IX1" s="403"/>
      <c r="IY1" s="403"/>
      <c r="IZ1" s="404"/>
      <c r="JA1" s="30"/>
      <c r="JB1" s="410" t="s">
        <v>55</v>
      </c>
      <c r="JC1" s="411"/>
      <c r="JD1" s="411"/>
      <c r="JE1" s="411"/>
      <c r="JF1" s="412"/>
      <c r="JG1" s="23"/>
      <c r="JH1" s="418" t="s">
        <v>79</v>
      </c>
      <c r="JI1" s="419"/>
      <c r="JJ1" s="419"/>
      <c r="JK1" s="419"/>
      <c r="JL1" s="420"/>
      <c r="JM1" s="30"/>
      <c r="JN1" s="424" t="s">
        <v>174</v>
      </c>
      <c r="JO1" s="425"/>
      <c r="JP1" s="425"/>
      <c r="JQ1" s="425"/>
      <c r="JR1" s="426"/>
      <c r="JS1" s="23"/>
      <c r="JT1" s="418" t="s">
        <v>80</v>
      </c>
      <c r="JU1" s="419"/>
      <c r="JV1" s="419"/>
      <c r="JW1" s="419"/>
      <c r="JX1" s="420"/>
      <c r="JY1" s="23"/>
      <c r="JZ1" s="424" t="s">
        <v>176</v>
      </c>
      <c r="KA1" s="425"/>
      <c r="KB1" s="425"/>
      <c r="KC1" s="425"/>
      <c r="KD1" s="426"/>
      <c r="KE1" s="30"/>
      <c r="KF1" s="410" t="s">
        <v>171</v>
      </c>
      <c r="KG1" s="411"/>
      <c r="KH1" s="411"/>
      <c r="KI1" s="411"/>
      <c r="KJ1" s="412"/>
      <c r="KK1" s="23"/>
      <c r="KL1" s="418" t="s">
        <v>81</v>
      </c>
      <c r="KM1" s="419"/>
      <c r="KN1" s="419"/>
      <c r="KO1" s="419"/>
      <c r="KP1" s="420"/>
      <c r="KQ1" s="30"/>
      <c r="KR1" s="418" t="s">
        <v>82</v>
      </c>
      <c r="KS1" s="419"/>
      <c r="KT1" s="419"/>
      <c r="KU1" s="419"/>
      <c r="KV1" s="420"/>
      <c r="KW1" s="23"/>
      <c r="KX1" s="418" t="s">
        <v>83</v>
      </c>
      <c r="KY1" s="419"/>
      <c r="KZ1" s="419"/>
      <c r="LA1" s="419"/>
      <c r="LB1" s="420"/>
      <c r="LC1" s="30"/>
      <c r="LD1" s="418" t="s">
        <v>84</v>
      </c>
      <c r="LE1" s="419"/>
      <c r="LF1" s="419"/>
      <c r="LG1" s="419"/>
      <c r="LH1" s="420"/>
      <c r="LI1" s="23"/>
      <c r="LJ1" s="424" t="s">
        <v>177</v>
      </c>
      <c r="LK1" s="425"/>
      <c r="LL1" s="425"/>
      <c r="LM1" s="425"/>
      <c r="LN1" s="426"/>
      <c r="LO1" s="30"/>
      <c r="LP1" s="418" t="s">
        <v>85</v>
      </c>
      <c r="LQ1" s="419"/>
      <c r="LR1" s="419"/>
      <c r="LS1" s="419"/>
      <c r="LT1" s="420"/>
      <c r="LU1" s="23"/>
      <c r="LV1" s="424" t="s">
        <v>178</v>
      </c>
      <c r="LW1" s="425"/>
      <c r="LX1" s="425"/>
      <c r="LY1" s="425"/>
      <c r="LZ1" s="426"/>
      <c r="MA1" s="30"/>
      <c r="MB1" s="410" t="s">
        <v>179</v>
      </c>
      <c r="MC1" s="411"/>
      <c r="MD1" s="411"/>
      <c r="ME1" s="411"/>
      <c r="MF1" s="412"/>
      <c r="MG1" s="23"/>
      <c r="MH1" s="418" t="s">
        <v>86</v>
      </c>
      <c r="MI1" s="419"/>
      <c r="MJ1" s="419"/>
      <c r="MK1" s="419"/>
      <c r="ML1" s="420"/>
      <c r="MM1" s="30"/>
      <c r="MN1" s="418" t="s">
        <v>87</v>
      </c>
      <c r="MO1" s="419"/>
      <c r="MP1" s="419"/>
      <c r="MQ1" s="419"/>
      <c r="MR1" s="420"/>
      <c r="MS1" s="23"/>
      <c r="MT1" s="424" t="s">
        <v>172</v>
      </c>
      <c r="MU1" s="425"/>
      <c r="MV1" s="425"/>
      <c r="MW1" s="425"/>
      <c r="MX1" s="426"/>
      <c r="MY1" s="30"/>
      <c r="MZ1" s="418" t="s">
        <v>88</v>
      </c>
      <c r="NA1" s="419"/>
      <c r="NB1" s="419"/>
      <c r="NC1" s="419"/>
      <c r="ND1" s="420"/>
      <c r="NE1" s="23"/>
      <c r="NF1" s="424" t="s">
        <v>173</v>
      </c>
      <c r="NG1" s="425"/>
      <c r="NH1" s="425"/>
      <c r="NI1" s="425"/>
      <c r="NJ1" s="426"/>
      <c r="NK1" s="23"/>
      <c r="NL1" s="418" t="s">
        <v>89</v>
      </c>
      <c r="NM1" s="419"/>
      <c r="NN1" s="419"/>
      <c r="NO1" s="419"/>
      <c r="NP1" s="420"/>
      <c r="NQ1" s="30"/>
      <c r="NR1" s="418" t="s">
        <v>90</v>
      </c>
      <c r="NS1" s="419"/>
      <c r="NT1" s="419"/>
      <c r="NU1" s="419"/>
      <c r="NV1" s="420"/>
      <c r="NW1" s="32"/>
      <c r="NX1" s="424" t="s">
        <v>175</v>
      </c>
      <c r="NY1" s="425"/>
      <c r="NZ1" s="425"/>
      <c r="OA1" s="425"/>
      <c r="OB1" s="426"/>
      <c r="OD1" s="410" t="s">
        <v>175</v>
      </c>
      <c r="OE1" s="411"/>
      <c r="OF1" s="411"/>
      <c r="OG1" s="411"/>
      <c r="OH1" s="412"/>
    </row>
    <row r="2" spans="1:398" ht="18" customHeight="1">
      <c r="A2" s="443"/>
      <c r="B2" s="443"/>
      <c r="C2" s="443"/>
      <c r="D2" s="439"/>
      <c r="E2" s="440"/>
      <c r="F2" s="440"/>
      <c r="G2" s="440"/>
      <c r="H2" s="437"/>
      <c r="I2" s="21"/>
      <c r="J2" s="422">
        <v>45151.729166666664</v>
      </c>
      <c r="K2" s="423"/>
      <c r="L2" s="423"/>
      <c r="M2" s="423"/>
      <c r="N2" s="420"/>
      <c r="O2" s="23"/>
      <c r="P2" s="422">
        <v>45157.666666666664</v>
      </c>
      <c r="Q2" s="423"/>
      <c r="R2" s="423"/>
      <c r="S2" s="423"/>
      <c r="T2" s="420"/>
      <c r="U2" s="23"/>
      <c r="V2" s="422">
        <v>45165.729166666664</v>
      </c>
      <c r="W2" s="423"/>
      <c r="X2" s="423"/>
      <c r="Y2" s="423"/>
      <c r="Z2" s="420"/>
      <c r="AA2" s="23"/>
      <c r="AB2" s="422">
        <v>45172.625</v>
      </c>
      <c r="AC2" s="423"/>
      <c r="AD2" s="423"/>
      <c r="AE2" s="423"/>
      <c r="AF2" s="420"/>
      <c r="AG2" s="31"/>
      <c r="AH2" s="422">
        <v>45185.5625</v>
      </c>
      <c r="AI2" s="423"/>
      <c r="AJ2" s="423"/>
      <c r="AK2" s="423"/>
      <c r="AL2" s="420"/>
      <c r="AM2" s="23"/>
      <c r="AN2" s="428">
        <v>44825.78125</v>
      </c>
      <c r="AO2" s="429"/>
      <c r="AP2" s="429"/>
      <c r="AQ2" s="429"/>
      <c r="AR2" s="426"/>
      <c r="AS2" s="31"/>
      <c r="AT2" s="422">
        <v>45193.625</v>
      </c>
      <c r="AU2" s="423"/>
      <c r="AV2" s="423"/>
      <c r="AW2" s="423"/>
      <c r="AX2" s="420"/>
      <c r="AY2" s="23"/>
      <c r="AZ2" s="406">
        <v>45196.864583333336</v>
      </c>
      <c r="BA2" s="407"/>
      <c r="BB2" s="407"/>
      <c r="BC2" s="407"/>
      <c r="BD2" s="404"/>
      <c r="BE2" s="31"/>
      <c r="BF2" s="422">
        <v>45199.770833333336</v>
      </c>
      <c r="BG2" s="423"/>
      <c r="BH2" s="423"/>
      <c r="BI2" s="423"/>
      <c r="BJ2" s="420"/>
      <c r="BK2" s="23"/>
      <c r="BL2" s="428">
        <v>45204.875</v>
      </c>
      <c r="BM2" s="429"/>
      <c r="BN2" s="429"/>
      <c r="BO2" s="429"/>
      <c r="BP2" s="426"/>
      <c r="BQ2" s="23"/>
      <c r="BR2" s="422">
        <v>45207.625</v>
      </c>
      <c r="BS2" s="423"/>
      <c r="BT2" s="423"/>
      <c r="BU2" s="423"/>
      <c r="BV2" s="420"/>
      <c r="BW2" s="31"/>
      <c r="BX2" s="422">
        <v>45220.5625</v>
      </c>
      <c r="BY2" s="423"/>
      <c r="BZ2" s="423"/>
      <c r="CA2" s="423"/>
      <c r="CB2" s="420"/>
      <c r="CC2" s="23"/>
      <c r="CD2" s="428">
        <v>45225.875</v>
      </c>
      <c r="CE2" s="429"/>
      <c r="CF2" s="429"/>
      <c r="CG2" s="429"/>
      <c r="CH2" s="426"/>
      <c r="CI2" s="31"/>
      <c r="CJ2" s="422">
        <v>45228.625</v>
      </c>
      <c r="CK2" s="423"/>
      <c r="CL2" s="423"/>
      <c r="CM2" s="423"/>
      <c r="CN2" s="420"/>
      <c r="CO2" s="23"/>
      <c r="CP2" s="406">
        <v>45231.864583333336</v>
      </c>
      <c r="CQ2" s="407"/>
      <c r="CR2" s="407"/>
      <c r="CS2" s="407"/>
      <c r="CT2" s="404"/>
      <c r="CU2" s="31"/>
      <c r="CV2" s="422">
        <v>45235.729166666664</v>
      </c>
      <c r="CW2" s="423"/>
      <c r="CX2" s="423"/>
      <c r="CY2" s="423"/>
      <c r="CZ2" s="420"/>
      <c r="DA2" s="23"/>
      <c r="DB2" s="428">
        <v>45239.875</v>
      </c>
      <c r="DC2" s="429"/>
      <c r="DD2" s="429"/>
      <c r="DE2" s="429"/>
      <c r="DF2" s="426"/>
      <c r="DG2" s="23"/>
      <c r="DH2" s="422">
        <v>45241.666666666664</v>
      </c>
      <c r="DI2" s="423"/>
      <c r="DJ2" s="423"/>
      <c r="DK2" s="423"/>
      <c r="DL2" s="420"/>
      <c r="DM2" s="31"/>
      <c r="DN2" s="422">
        <v>45255.666666666664</v>
      </c>
      <c r="DO2" s="423"/>
      <c r="DP2" s="423"/>
      <c r="DQ2" s="423"/>
      <c r="DR2" s="420"/>
      <c r="DS2" s="23"/>
      <c r="DT2" s="428">
        <v>45260.875</v>
      </c>
      <c r="DU2" s="429"/>
      <c r="DV2" s="429"/>
      <c r="DW2" s="429"/>
      <c r="DX2" s="426"/>
      <c r="DY2" s="23"/>
      <c r="DZ2" s="422">
        <v>45262.666666666664</v>
      </c>
      <c r="EA2" s="423"/>
      <c r="EB2" s="423"/>
      <c r="EC2" s="423"/>
      <c r="ED2" s="420"/>
      <c r="EE2" s="23"/>
      <c r="EF2" s="422">
        <v>45265.864583333336</v>
      </c>
      <c r="EG2" s="423"/>
      <c r="EH2" s="423"/>
      <c r="EI2" s="423"/>
      <c r="EJ2" s="420"/>
      <c r="EK2" s="31"/>
      <c r="EL2" s="422">
        <v>45269.666666666664</v>
      </c>
      <c r="EM2" s="423"/>
      <c r="EN2" s="423"/>
      <c r="EO2" s="423"/>
      <c r="EP2" s="420"/>
      <c r="EQ2" s="23"/>
      <c r="ER2" s="428">
        <v>45274.875</v>
      </c>
      <c r="ES2" s="429"/>
      <c r="ET2" s="429"/>
      <c r="EU2" s="429"/>
      <c r="EV2" s="426"/>
      <c r="EW2" s="23"/>
      <c r="EX2" s="422">
        <v>45276.666666666664</v>
      </c>
      <c r="EY2" s="423"/>
      <c r="EZ2" s="423"/>
      <c r="FA2" s="423"/>
      <c r="FB2" s="420"/>
      <c r="FC2" s="23"/>
      <c r="FD2" s="406">
        <v>45279.666666666664</v>
      </c>
      <c r="FE2" s="407"/>
      <c r="FF2" s="407"/>
      <c r="FG2" s="407"/>
      <c r="FH2" s="404"/>
      <c r="FI2" s="31"/>
      <c r="FJ2" s="422">
        <v>45283.666666666664</v>
      </c>
      <c r="FK2" s="423"/>
      <c r="FL2" s="423"/>
      <c r="FM2" s="423"/>
      <c r="FN2" s="420"/>
      <c r="FO2" s="23"/>
      <c r="FP2" s="422">
        <v>45286.666666666664</v>
      </c>
      <c r="FQ2" s="423"/>
      <c r="FR2" s="423"/>
      <c r="FS2" s="423"/>
      <c r="FT2" s="420"/>
      <c r="FU2" s="23"/>
      <c r="FV2" s="422">
        <v>45290.666666666664</v>
      </c>
      <c r="FW2" s="423"/>
      <c r="FX2" s="423"/>
      <c r="FY2" s="423"/>
      <c r="FZ2" s="420"/>
      <c r="GA2" s="23"/>
      <c r="GB2" s="414">
        <v>44932.864583333336</v>
      </c>
      <c r="GC2" s="415"/>
      <c r="GD2" s="415"/>
      <c r="GE2" s="415"/>
      <c r="GF2" s="412"/>
      <c r="GG2" s="31"/>
      <c r="GH2" s="406">
        <v>44935.666666666664</v>
      </c>
      <c r="GI2" s="407"/>
      <c r="GJ2" s="407"/>
      <c r="GK2" s="407"/>
      <c r="GL2" s="404"/>
      <c r="GM2" s="31"/>
      <c r="GN2" s="422">
        <v>44939.666666666664</v>
      </c>
      <c r="GO2" s="423"/>
      <c r="GP2" s="423"/>
      <c r="GQ2" s="423"/>
      <c r="GR2" s="420"/>
      <c r="GS2" s="31"/>
      <c r="GT2" s="406">
        <v>44949.666666666664</v>
      </c>
      <c r="GU2" s="407"/>
      <c r="GV2" s="407"/>
      <c r="GW2" s="407"/>
      <c r="GX2" s="404"/>
      <c r="GY2" s="23"/>
      <c r="GZ2" s="414">
        <v>44953.604166666664</v>
      </c>
      <c r="HA2" s="415"/>
      <c r="HB2" s="415"/>
      <c r="HC2" s="415"/>
      <c r="HD2" s="412"/>
      <c r="HE2" s="23"/>
      <c r="HF2" s="422">
        <v>44957.666666666664</v>
      </c>
      <c r="HG2" s="423"/>
      <c r="HH2" s="423"/>
      <c r="HI2" s="423"/>
      <c r="HJ2" s="420"/>
      <c r="HK2" s="31"/>
      <c r="HL2" s="422">
        <v>44960.666666666664</v>
      </c>
      <c r="HM2" s="423"/>
      <c r="HN2" s="423"/>
      <c r="HO2" s="423"/>
      <c r="HP2" s="420"/>
      <c r="HQ2" s="23"/>
      <c r="HR2" s="422">
        <v>44967.666666666664</v>
      </c>
      <c r="HS2" s="423"/>
      <c r="HT2" s="423"/>
      <c r="HU2" s="423"/>
      <c r="HV2" s="420"/>
      <c r="HW2" s="23"/>
      <c r="HX2" s="428">
        <v>44972.875</v>
      </c>
      <c r="HY2" s="429"/>
      <c r="HZ2" s="429"/>
      <c r="IA2" s="429"/>
      <c r="IB2" s="426"/>
      <c r="IC2" s="31"/>
      <c r="ID2" s="422">
        <v>44974.666666666664</v>
      </c>
      <c r="IE2" s="423"/>
      <c r="IF2" s="423"/>
      <c r="IG2" s="423"/>
      <c r="IH2" s="420"/>
      <c r="II2" s="23"/>
      <c r="IJ2" s="428">
        <v>44979.875</v>
      </c>
      <c r="IK2" s="429"/>
      <c r="IL2" s="429"/>
      <c r="IM2" s="429"/>
      <c r="IN2" s="426"/>
      <c r="IO2" s="23"/>
      <c r="IP2" s="422">
        <v>44981.666666666664</v>
      </c>
      <c r="IQ2" s="423"/>
      <c r="IR2" s="423"/>
      <c r="IS2" s="423"/>
      <c r="IT2" s="420"/>
      <c r="IU2" s="31"/>
      <c r="IV2" s="406">
        <v>44982.666666666664</v>
      </c>
      <c r="IW2" s="407"/>
      <c r="IX2" s="407"/>
      <c r="IY2" s="407"/>
      <c r="IZ2" s="404"/>
      <c r="JA2" s="31"/>
      <c r="JB2" s="414">
        <v>44985.666666666664</v>
      </c>
      <c r="JC2" s="415"/>
      <c r="JD2" s="415"/>
      <c r="JE2" s="415"/>
      <c r="JF2" s="412"/>
      <c r="JG2" s="23"/>
      <c r="JH2" s="422">
        <v>44987.666666666664</v>
      </c>
      <c r="JI2" s="423"/>
      <c r="JJ2" s="423"/>
      <c r="JK2" s="423"/>
      <c r="JL2" s="420"/>
      <c r="JM2" s="31"/>
      <c r="JN2" s="428">
        <v>44992.875</v>
      </c>
      <c r="JO2" s="429"/>
      <c r="JP2" s="429"/>
      <c r="JQ2" s="429"/>
      <c r="JR2" s="426"/>
      <c r="JS2" s="23"/>
      <c r="JT2" s="422">
        <v>44994.666666666664</v>
      </c>
      <c r="JU2" s="423"/>
      <c r="JV2" s="423"/>
      <c r="JW2" s="423"/>
      <c r="JX2" s="420"/>
      <c r="JY2" s="23"/>
      <c r="JZ2" s="428">
        <v>44999.875</v>
      </c>
      <c r="KA2" s="429"/>
      <c r="KB2" s="429"/>
      <c r="KC2" s="429"/>
      <c r="KD2" s="426"/>
      <c r="KE2" s="31"/>
      <c r="KF2" s="414">
        <v>45001.666666666664</v>
      </c>
      <c r="KG2" s="415"/>
      <c r="KH2" s="415"/>
      <c r="KI2" s="415"/>
      <c r="KJ2" s="412"/>
      <c r="KK2" s="23"/>
      <c r="KL2" s="422">
        <v>45001.666666666664</v>
      </c>
      <c r="KM2" s="423"/>
      <c r="KN2" s="423"/>
      <c r="KO2" s="423"/>
      <c r="KP2" s="420"/>
      <c r="KQ2" s="31"/>
      <c r="KR2" s="422">
        <v>45015.666666666664</v>
      </c>
      <c r="KS2" s="423"/>
      <c r="KT2" s="423"/>
      <c r="KU2" s="423"/>
      <c r="KV2" s="420"/>
      <c r="KW2" s="23"/>
      <c r="KX2" s="422">
        <v>45019.875</v>
      </c>
      <c r="KY2" s="423"/>
      <c r="KZ2" s="423"/>
      <c r="LA2" s="423"/>
      <c r="LB2" s="420"/>
      <c r="LC2" s="31"/>
      <c r="LD2" s="422">
        <v>45022.666666666664</v>
      </c>
      <c r="LE2" s="423"/>
      <c r="LF2" s="423"/>
      <c r="LG2" s="423"/>
      <c r="LH2" s="420"/>
      <c r="LI2" s="23"/>
      <c r="LJ2" s="428">
        <v>45027.875</v>
      </c>
      <c r="LK2" s="429"/>
      <c r="LL2" s="429"/>
      <c r="LM2" s="429"/>
      <c r="LN2" s="426"/>
      <c r="LO2" s="31"/>
      <c r="LP2" s="422">
        <v>45029.666666666664</v>
      </c>
      <c r="LQ2" s="423"/>
      <c r="LR2" s="423"/>
      <c r="LS2" s="423"/>
      <c r="LT2" s="420"/>
      <c r="LU2" s="23"/>
      <c r="LV2" s="428">
        <v>45034.875</v>
      </c>
      <c r="LW2" s="429"/>
      <c r="LX2" s="429"/>
      <c r="LY2" s="429"/>
      <c r="LZ2" s="426"/>
      <c r="MA2" s="31"/>
      <c r="MB2" s="414">
        <v>45036.666666666664</v>
      </c>
      <c r="MC2" s="415"/>
      <c r="MD2" s="415"/>
      <c r="ME2" s="415"/>
      <c r="MF2" s="412"/>
      <c r="MG2" s="23"/>
      <c r="MH2" s="422">
        <v>45036.666666666664</v>
      </c>
      <c r="MI2" s="423"/>
      <c r="MJ2" s="423"/>
      <c r="MK2" s="423"/>
      <c r="ML2" s="420"/>
      <c r="MM2" s="31"/>
      <c r="MN2" s="422">
        <v>45043.666666666664</v>
      </c>
      <c r="MO2" s="423"/>
      <c r="MP2" s="423"/>
      <c r="MQ2" s="423"/>
      <c r="MR2" s="420"/>
      <c r="MS2" s="23"/>
      <c r="MT2" s="428">
        <v>45048.875</v>
      </c>
      <c r="MU2" s="429"/>
      <c r="MV2" s="429"/>
      <c r="MW2" s="429"/>
      <c r="MX2" s="426"/>
      <c r="MY2" s="31"/>
      <c r="MZ2" s="422">
        <v>45050.666666666664</v>
      </c>
      <c r="NA2" s="423"/>
      <c r="NB2" s="423"/>
      <c r="NC2" s="423"/>
      <c r="ND2" s="420"/>
      <c r="NE2" s="23"/>
      <c r="NF2" s="428">
        <v>45055.875</v>
      </c>
      <c r="NG2" s="429"/>
      <c r="NH2" s="429"/>
      <c r="NI2" s="429"/>
      <c r="NJ2" s="426"/>
      <c r="NK2" s="23"/>
      <c r="NL2" s="422">
        <v>45057.666666666664</v>
      </c>
      <c r="NM2" s="423"/>
      <c r="NN2" s="423"/>
      <c r="NO2" s="423"/>
      <c r="NP2" s="420"/>
      <c r="NQ2" s="31"/>
      <c r="NR2" s="422">
        <v>45065.708333333336</v>
      </c>
      <c r="NS2" s="423"/>
      <c r="NT2" s="423"/>
      <c r="NU2" s="423"/>
      <c r="NV2" s="420"/>
      <c r="NW2" s="32"/>
      <c r="NX2" s="428">
        <v>45068.875</v>
      </c>
      <c r="NY2" s="429"/>
      <c r="NZ2" s="429"/>
      <c r="OA2" s="429"/>
      <c r="OB2" s="426"/>
      <c r="OD2" s="414">
        <v>45071.666666666664</v>
      </c>
      <c r="OE2" s="415"/>
      <c r="OF2" s="415"/>
      <c r="OG2" s="415"/>
      <c r="OH2" s="412"/>
    </row>
    <row r="3" spans="1:398" ht="18" customHeight="1" thickBot="1">
      <c r="A3" s="443"/>
      <c r="B3" s="443"/>
      <c r="C3" s="443"/>
      <c r="D3" s="441"/>
      <c r="E3" s="442"/>
      <c r="F3" s="442"/>
      <c r="G3" s="442"/>
      <c r="H3" s="438"/>
      <c r="I3" s="21"/>
      <c r="J3" s="400" t="s">
        <v>160</v>
      </c>
      <c r="K3" s="401"/>
      <c r="L3" s="401"/>
      <c r="M3" s="401"/>
      <c r="N3" s="421"/>
      <c r="O3" s="23"/>
      <c r="P3" s="400" t="s">
        <v>302</v>
      </c>
      <c r="Q3" s="401"/>
      <c r="R3" s="401"/>
      <c r="S3" s="401"/>
      <c r="T3" s="421"/>
      <c r="U3" s="23"/>
      <c r="V3" s="400" t="s">
        <v>165</v>
      </c>
      <c r="W3" s="401"/>
      <c r="X3" s="401"/>
      <c r="Y3" s="401"/>
      <c r="Z3" s="421"/>
      <c r="AA3" s="23"/>
      <c r="AB3" s="400" t="s">
        <v>303</v>
      </c>
      <c r="AC3" s="401"/>
      <c r="AD3" s="401"/>
      <c r="AE3" s="401"/>
      <c r="AF3" s="421"/>
      <c r="AG3" s="30"/>
      <c r="AH3" s="400" t="s">
        <v>159</v>
      </c>
      <c r="AI3" s="401"/>
      <c r="AJ3" s="401"/>
      <c r="AK3" s="401"/>
      <c r="AL3" s="421"/>
      <c r="AM3" s="23"/>
      <c r="AN3" s="430" t="s">
        <v>375</v>
      </c>
      <c r="AO3" s="431"/>
      <c r="AP3" s="431"/>
      <c r="AQ3" s="431"/>
      <c r="AR3" s="427"/>
      <c r="AS3" s="30"/>
      <c r="AT3" s="400" t="s">
        <v>168</v>
      </c>
      <c r="AU3" s="401"/>
      <c r="AV3" s="401"/>
      <c r="AW3" s="401"/>
      <c r="AX3" s="421"/>
      <c r="AY3" s="23"/>
      <c r="AZ3" s="408" t="s">
        <v>372</v>
      </c>
      <c r="BA3" s="409"/>
      <c r="BB3" s="409"/>
      <c r="BC3" s="409"/>
      <c r="BD3" s="405"/>
      <c r="BE3" s="30"/>
      <c r="BF3" s="400" t="s">
        <v>264</v>
      </c>
      <c r="BG3" s="401"/>
      <c r="BH3" s="401"/>
      <c r="BI3" s="401"/>
      <c r="BJ3" s="421"/>
      <c r="BK3" s="23"/>
      <c r="BL3" s="430" t="s">
        <v>376</v>
      </c>
      <c r="BM3" s="431"/>
      <c r="BN3" s="431"/>
      <c r="BO3" s="431"/>
      <c r="BP3" s="427"/>
      <c r="BQ3" s="23"/>
      <c r="BR3" s="400" t="s">
        <v>163</v>
      </c>
      <c r="BS3" s="401"/>
      <c r="BT3" s="401"/>
      <c r="BU3" s="401"/>
      <c r="BV3" s="421"/>
      <c r="BW3" s="30"/>
      <c r="BX3" s="400" t="s">
        <v>164</v>
      </c>
      <c r="BY3" s="401"/>
      <c r="BZ3" s="401"/>
      <c r="CA3" s="401"/>
      <c r="CB3" s="421"/>
      <c r="CC3" s="23"/>
      <c r="CD3" s="430" t="s">
        <v>374</v>
      </c>
      <c r="CE3" s="431"/>
      <c r="CF3" s="431"/>
      <c r="CG3" s="431"/>
      <c r="CH3" s="427"/>
      <c r="CI3" s="30"/>
      <c r="CJ3" s="400" t="s">
        <v>304</v>
      </c>
      <c r="CK3" s="401"/>
      <c r="CL3" s="401"/>
      <c r="CM3" s="401"/>
      <c r="CN3" s="421"/>
      <c r="CO3" s="23"/>
      <c r="CP3" s="408" t="s">
        <v>309</v>
      </c>
      <c r="CQ3" s="409"/>
      <c r="CR3" s="409"/>
      <c r="CS3" s="409"/>
      <c r="CT3" s="405"/>
      <c r="CU3" s="30"/>
      <c r="CV3" s="400" t="s">
        <v>305</v>
      </c>
      <c r="CW3" s="401"/>
      <c r="CX3" s="401"/>
      <c r="CY3" s="401"/>
      <c r="CZ3" s="421"/>
      <c r="DA3" s="23"/>
      <c r="DB3" s="430"/>
      <c r="DC3" s="431"/>
      <c r="DD3" s="431"/>
      <c r="DE3" s="431"/>
      <c r="DF3" s="427"/>
      <c r="DG3" s="23"/>
      <c r="DH3" s="400" t="s">
        <v>161</v>
      </c>
      <c r="DI3" s="401"/>
      <c r="DJ3" s="401"/>
      <c r="DK3" s="401"/>
      <c r="DL3" s="421"/>
      <c r="DM3" s="30"/>
      <c r="DN3" s="400" t="s">
        <v>266</v>
      </c>
      <c r="DO3" s="401"/>
      <c r="DP3" s="401"/>
      <c r="DQ3" s="401"/>
      <c r="DR3" s="421"/>
      <c r="DS3" s="23"/>
      <c r="DT3" s="430"/>
      <c r="DU3" s="431"/>
      <c r="DV3" s="431"/>
      <c r="DW3" s="431"/>
      <c r="DX3" s="427"/>
      <c r="DY3" s="23"/>
      <c r="DZ3" s="400" t="s">
        <v>186</v>
      </c>
      <c r="EA3" s="401"/>
      <c r="EB3" s="401"/>
      <c r="EC3" s="401"/>
      <c r="ED3" s="421"/>
      <c r="EE3" s="23"/>
      <c r="EF3" s="400" t="s">
        <v>306</v>
      </c>
      <c r="EG3" s="401"/>
      <c r="EH3" s="401"/>
      <c r="EI3" s="401"/>
      <c r="EJ3" s="421"/>
      <c r="EK3" s="30"/>
      <c r="EL3" s="400" t="s">
        <v>307</v>
      </c>
      <c r="EM3" s="401"/>
      <c r="EN3" s="401"/>
      <c r="EO3" s="401"/>
      <c r="EP3" s="421"/>
      <c r="EQ3" s="23"/>
      <c r="ER3" s="430"/>
      <c r="ES3" s="431"/>
      <c r="ET3" s="431"/>
      <c r="EU3" s="431"/>
      <c r="EV3" s="427"/>
      <c r="EW3" s="23"/>
      <c r="EX3" s="400" t="s">
        <v>270</v>
      </c>
      <c r="EY3" s="401"/>
      <c r="EZ3" s="401"/>
      <c r="FA3" s="401"/>
      <c r="FB3" s="421"/>
      <c r="FC3" s="23"/>
      <c r="FD3" s="408"/>
      <c r="FE3" s="409"/>
      <c r="FF3" s="409"/>
      <c r="FG3" s="409"/>
      <c r="FH3" s="405"/>
      <c r="FI3" s="30"/>
      <c r="FJ3" s="400" t="s">
        <v>157</v>
      </c>
      <c r="FK3" s="401"/>
      <c r="FL3" s="401"/>
      <c r="FM3" s="401"/>
      <c r="FN3" s="421"/>
      <c r="FO3" s="23"/>
      <c r="FP3" s="400" t="s">
        <v>308</v>
      </c>
      <c r="FQ3" s="401"/>
      <c r="FR3" s="401"/>
      <c r="FS3" s="401"/>
      <c r="FT3" s="421"/>
      <c r="FU3" s="23"/>
      <c r="FV3" s="400" t="s">
        <v>167</v>
      </c>
      <c r="FW3" s="401"/>
      <c r="FX3" s="401"/>
      <c r="FY3" s="401"/>
      <c r="FZ3" s="421"/>
      <c r="GA3" s="23"/>
      <c r="GB3" s="416"/>
      <c r="GC3" s="417"/>
      <c r="GD3" s="417"/>
      <c r="GE3" s="417"/>
      <c r="GF3" s="413"/>
      <c r="GG3" s="30"/>
      <c r="GH3" s="408"/>
      <c r="GI3" s="409"/>
      <c r="GJ3" s="409"/>
      <c r="GK3" s="409"/>
      <c r="GL3" s="405"/>
      <c r="GM3" s="30"/>
      <c r="GN3" s="400" t="s">
        <v>309</v>
      </c>
      <c r="GO3" s="401"/>
      <c r="GP3" s="401"/>
      <c r="GQ3" s="401"/>
      <c r="GR3" s="421"/>
      <c r="GS3" s="30"/>
      <c r="GT3" s="408"/>
      <c r="GU3" s="409"/>
      <c r="GV3" s="409"/>
      <c r="GW3" s="409"/>
      <c r="GX3" s="405"/>
      <c r="GY3" s="23"/>
      <c r="GZ3" s="416"/>
      <c r="HA3" s="417"/>
      <c r="HB3" s="417"/>
      <c r="HC3" s="417"/>
      <c r="HD3" s="413"/>
      <c r="HE3" s="23"/>
      <c r="HF3" s="400" t="s">
        <v>57</v>
      </c>
      <c r="HG3" s="401"/>
      <c r="HH3" s="401"/>
      <c r="HI3" s="401"/>
      <c r="HJ3" s="421"/>
      <c r="HK3" s="30"/>
      <c r="HL3" s="400" t="s">
        <v>162</v>
      </c>
      <c r="HM3" s="401"/>
      <c r="HN3" s="401"/>
      <c r="HO3" s="401"/>
      <c r="HP3" s="421"/>
      <c r="HQ3" s="23"/>
      <c r="HR3" s="400" t="s">
        <v>310</v>
      </c>
      <c r="HS3" s="401"/>
      <c r="HT3" s="401"/>
      <c r="HU3" s="401"/>
      <c r="HV3" s="421"/>
      <c r="HW3" s="23"/>
      <c r="HX3" s="430"/>
      <c r="HY3" s="431"/>
      <c r="HZ3" s="431"/>
      <c r="IA3" s="431"/>
      <c r="IB3" s="427"/>
      <c r="IC3" s="30"/>
      <c r="ID3" s="400" t="s">
        <v>58</v>
      </c>
      <c r="IE3" s="401"/>
      <c r="IF3" s="401"/>
      <c r="IG3" s="401"/>
      <c r="IH3" s="421"/>
      <c r="II3" s="23"/>
      <c r="IJ3" s="430"/>
      <c r="IK3" s="431"/>
      <c r="IL3" s="431"/>
      <c r="IM3" s="431"/>
      <c r="IN3" s="427"/>
      <c r="IO3" s="23"/>
      <c r="IP3" s="400" t="s">
        <v>311</v>
      </c>
      <c r="IQ3" s="401"/>
      <c r="IR3" s="401"/>
      <c r="IS3" s="401"/>
      <c r="IT3" s="421"/>
      <c r="IU3" s="30"/>
      <c r="IV3" s="408"/>
      <c r="IW3" s="409"/>
      <c r="IX3" s="409"/>
      <c r="IY3" s="409"/>
      <c r="IZ3" s="405"/>
      <c r="JA3" s="30"/>
      <c r="JB3" s="416"/>
      <c r="JC3" s="417"/>
      <c r="JD3" s="417"/>
      <c r="JE3" s="417"/>
      <c r="JF3" s="413"/>
      <c r="JG3" s="23"/>
      <c r="JH3" s="400" t="s">
        <v>263</v>
      </c>
      <c r="JI3" s="401"/>
      <c r="JJ3" s="401"/>
      <c r="JK3" s="401"/>
      <c r="JL3" s="421"/>
      <c r="JM3" s="30"/>
      <c r="JN3" s="430"/>
      <c r="JO3" s="431"/>
      <c r="JP3" s="431"/>
      <c r="JQ3" s="431"/>
      <c r="JR3" s="427"/>
      <c r="JS3" s="23"/>
      <c r="JT3" s="400" t="s">
        <v>312</v>
      </c>
      <c r="JU3" s="401"/>
      <c r="JV3" s="401"/>
      <c r="JW3" s="401"/>
      <c r="JX3" s="421"/>
      <c r="JY3" s="23"/>
      <c r="JZ3" s="430"/>
      <c r="KA3" s="431"/>
      <c r="KB3" s="431"/>
      <c r="KC3" s="431"/>
      <c r="KD3" s="427"/>
      <c r="KE3" s="30"/>
      <c r="KF3" s="416"/>
      <c r="KG3" s="417"/>
      <c r="KH3" s="417"/>
      <c r="KI3" s="417"/>
      <c r="KJ3" s="413"/>
      <c r="KK3" s="23"/>
      <c r="KL3" s="400" t="s">
        <v>158</v>
      </c>
      <c r="KM3" s="401"/>
      <c r="KN3" s="401"/>
      <c r="KO3" s="401"/>
      <c r="KP3" s="421"/>
      <c r="KQ3" s="30"/>
      <c r="KR3" s="400" t="s">
        <v>156</v>
      </c>
      <c r="KS3" s="401"/>
      <c r="KT3" s="401"/>
      <c r="KU3" s="401"/>
      <c r="KV3" s="421"/>
      <c r="KW3" s="23"/>
      <c r="KX3" s="400" t="s">
        <v>313</v>
      </c>
      <c r="KY3" s="401"/>
      <c r="KZ3" s="401"/>
      <c r="LA3" s="401"/>
      <c r="LB3" s="421"/>
      <c r="LC3" s="30"/>
      <c r="LD3" s="400" t="s">
        <v>314</v>
      </c>
      <c r="LE3" s="401"/>
      <c r="LF3" s="401"/>
      <c r="LG3" s="401"/>
      <c r="LH3" s="421"/>
      <c r="LI3" s="23"/>
      <c r="LJ3" s="430"/>
      <c r="LK3" s="431"/>
      <c r="LL3" s="431"/>
      <c r="LM3" s="431"/>
      <c r="LN3" s="427"/>
      <c r="LO3" s="30"/>
      <c r="LP3" s="400" t="s">
        <v>315</v>
      </c>
      <c r="LQ3" s="401"/>
      <c r="LR3" s="401"/>
      <c r="LS3" s="401"/>
      <c r="LT3" s="421"/>
      <c r="LU3" s="23"/>
      <c r="LV3" s="430"/>
      <c r="LW3" s="431"/>
      <c r="LX3" s="431"/>
      <c r="LY3" s="431"/>
      <c r="LZ3" s="427"/>
      <c r="MA3" s="30"/>
      <c r="MB3" s="416"/>
      <c r="MC3" s="417"/>
      <c r="MD3" s="417"/>
      <c r="ME3" s="417"/>
      <c r="MF3" s="413"/>
      <c r="MG3" s="23"/>
      <c r="MH3" s="400" t="s">
        <v>185</v>
      </c>
      <c r="MI3" s="401"/>
      <c r="MJ3" s="401"/>
      <c r="MK3" s="401"/>
      <c r="ML3" s="421"/>
      <c r="MM3" s="30"/>
      <c r="MN3" s="400" t="s">
        <v>169</v>
      </c>
      <c r="MO3" s="401"/>
      <c r="MP3" s="401"/>
      <c r="MQ3" s="401"/>
      <c r="MR3" s="421"/>
      <c r="MS3" s="23"/>
      <c r="MT3" s="430"/>
      <c r="MU3" s="431"/>
      <c r="MV3" s="431"/>
      <c r="MW3" s="431"/>
      <c r="MX3" s="427"/>
      <c r="MY3" s="30"/>
      <c r="MZ3" s="400" t="s">
        <v>271</v>
      </c>
      <c r="NA3" s="401"/>
      <c r="NB3" s="401"/>
      <c r="NC3" s="401"/>
      <c r="ND3" s="421"/>
      <c r="NE3" s="23"/>
      <c r="NF3" s="430"/>
      <c r="NG3" s="431"/>
      <c r="NH3" s="431"/>
      <c r="NI3" s="431"/>
      <c r="NJ3" s="427"/>
      <c r="NK3" s="23"/>
      <c r="NL3" s="400" t="s">
        <v>267</v>
      </c>
      <c r="NM3" s="401"/>
      <c r="NN3" s="401"/>
      <c r="NO3" s="401"/>
      <c r="NP3" s="421"/>
      <c r="NQ3" s="30"/>
      <c r="NR3" s="400" t="s">
        <v>166</v>
      </c>
      <c r="NS3" s="401"/>
      <c r="NT3" s="401"/>
      <c r="NU3" s="401"/>
      <c r="NV3" s="421"/>
      <c r="NW3" s="32"/>
      <c r="NX3" s="430"/>
      <c r="NY3" s="431"/>
      <c r="NZ3" s="431"/>
      <c r="OA3" s="431"/>
      <c r="OB3" s="427"/>
      <c r="OD3" s="416"/>
      <c r="OE3" s="417"/>
      <c r="OF3" s="417"/>
      <c r="OG3" s="417"/>
      <c r="OH3" s="413"/>
    </row>
    <row r="4" spans="1:398" ht="5.0999999999999996" customHeight="1" thickBot="1">
      <c r="A4" s="443"/>
      <c r="B4" s="443"/>
      <c r="C4" s="443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>
      <c r="A5" s="432" t="s">
        <v>152</v>
      </c>
      <c r="B5" s="434"/>
      <c r="C5" s="229"/>
      <c r="D5" s="432" t="s">
        <v>42</v>
      </c>
      <c r="E5" s="432"/>
      <c r="F5" s="432"/>
      <c r="G5" s="230" t="s">
        <v>43</v>
      </c>
      <c r="H5" s="231" t="s">
        <v>44</v>
      </c>
      <c r="I5" s="232"/>
      <c r="J5" s="432" t="s">
        <v>42</v>
      </c>
      <c r="K5" s="432"/>
      <c r="L5" s="432"/>
      <c r="M5" s="230" t="s">
        <v>43</v>
      </c>
      <c r="N5" s="231" t="s">
        <v>44</v>
      </c>
      <c r="O5" s="232"/>
      <c r="P5" s="432" t="s">
        <v>42</v>
      </c>
      <c r="Q5" s="432"/>
      <c r="R5" s="432"/>
      <c r="S5" s="230" t="s">
        <v>43</v>
      </c>
      <c r="T5" s="231" t="s">
        <v>44</v>
      </c>
      <c r="U5" s="232"/>
      <c r="V5" s="432" t="s">
        <v>42</v>
      </c>
      <c r="W5" s="432"/>
      <c r="X5" s="432"/>
      <c r="Y5" s="230" t="s">
        <v>43</v>
      </c>
      <c r="Z5" s="231" t="s">
        <v>44</v>
      </c>
      <c r="AA5" s="232"/>
      <c r="AB5" s="432" t="s">
        <v>42</v>
      </c>
      <c r="AC5" s="432"/>
      <c r="AD5" s="432"/>
      <c r="AE5" s="230" t="s">
        <v>43</v>
      </c>
      <c r="AF5" s="231" t="s">
        <v>44</v>
      </c>
      <c r="AG5" s="229"/>
      <c r="AH5" s="432" t="s">
        <v>42</v>
      </c>
      <c r="AI5" s="432"/>
      <c r="AJ5" s="432"/>
      <c r="AK5" s="230" t="s">
        <v>43</v>
      </c>
      <c r="AL5" s="231" t="s">
        <v>44</v>
      </c>
      <c r="AM5" s="232"/>
      <c r="AN5" s="432" t="s">
        <v>42</v>
      </c>
      <c r="AO5" s="432"/>
      <c r="AP5" s="432"/>
      <c r="AQ5" s="230" t="s">
        <v>43</v>
      </c>
      <c r="AR5" s="231" t="s">
        <v>44</v>
      </c>
      <c r="AS5" s="229"/>
      <c r="AT5" s="432" t="s">
        <v>42</v>
      </c>
      <c r="AU5" s="432"/>
      <c r="AV5" s="432"/>
      <c r="AW5" s="230" t="s">
        <v>43</v>
      </c>
      <c r="AX5" s="231" t="s">
        <v>44</v>
      </c>
      <c r="AY5" s="232"/>
      <c r="AZ5" s="433" t="s">
        <v>42</v>
      </c>
      <c r="BA5" s="432"/>
      <c r="BB5" s="432"/>
      <c r="BC5" s="230" t="s">
        <v>43</v>
      </c>
      <c r="BD5" s="231" t="s">
        <v>44</v>
      </c>
      <c r="BE5" s="229"/>
      <c r="BF5" s="432" t="s">
        <v>42</v>
      </c>
      <c r="BG5" s="432"/>
      <c r="BH5" s="432"/>
      <c r="BI5" s="230" t="s">
        <v>43</v>
      </c>
      <c r="BJ5" s="231" t="s">
        <v>44</v>
      </c>
      <c r="BK5" s="232"/>
      <c r="BL5" s="432" t="s">
        <v>42</v>
      </c>
      <c r="BM5" s="432"/>
      <c r="BN5" s="432"/>
      <c r="BO5" s="230" t="s">
        <v>43</v>
      </c>
      <c r="BP5" s="231" t="s">
        <v>44</v>
      </c>
      <c r="BQ5" s="232"/>
      <c r="BR5" s="432" t="s">
        <v>42</v>
      </c>
      <c r="BS5" s="432"/>
      <c r="BT5" s="432"/>
      <c r="BU5" s="230" t="s">
        <v>43</v>
      </c>
      <c r="BV5" s="231" t="s">
        <v>44</v>
      </c>
      <c r="BW5" s="229"/>
      <c r="BX5" s="432" t="s">
        <v>42</v>
      </c>
      <c r="BY5" s="432"/>
      <c r="BZ5" s="432"/>
      <c r="CA5" s="230" t="s">
        <v>43</v>
      </c>
      <c r="CB5" s="231" t="s">
        <v>44</v>
      </c>
      <c r="CC5" s="232"/>
      <c r="CD5" s="432" t="s">
        <v>42</v>
      </c>
      <c r="CE5" s="432"/>
      <c r="CF5" s="432"/>
      <c r="CG5" s="230" t="s">
        <v>43</v>
      </c>
      <c r="CH5" s="231" t="s">
        <v>44</v>
      </c>
      <c r="CI5" s="229"/>
      <c r="CJ5" s="432" t="s">
        <v>42</v>
      </c>
      <c r="CK5" s="432"/>
      <c r="CL5" s="432"/>
      <c r="CM5" s="230" t="s">
        <v>43</v>
      </c>
      <c r="CN5" s="231" t="s">
        <v>44</v>
      </c>
      <c r="CO5" s="232"/>
      <c r="CP5" s="432" t="s">
        <v>42</v>
      </c>
      <c r="CQ5" s="432"/>
      <c r="CR5" s="432"/>
      <c r="CS5" s="230" t="s">
        <v>43</v>
      </c>
      <c r="CT5" s="231" t="s">
        <v>44</v>
      </c>
      <c r="CU5" s="229"/>
      <c r="CV5" s="432" t="s">
        <v>42</v>
      </c>
      <c r="CW5" s="432"/>
      <c r="CX5" s="432"/>
      <c r="CY5" s="230" t="s">
        <v>43</v>
      </c>
      <c r="CZ5" s="231" t="s">
        <v>44</v>
      </c>
      <c r="DA5" s="232"/>
      <c r="DB5" s="432" t="s">
        <v>42</v>
      </c>
      <c r="DC5" s="432"/>
      <c r="DD5" s="432"/>
      <c r="DE5" s="230" t="s">
        <v>43</v>
      </c>
      <c r="DF5" s="231" t="s">
        <v>44</v>
      </c>
      <c r="DG5" s="232"/>
      <c r="DH5" s="432" t="s">
        <v>42</v>
      </c>
      <c r="DI5" s="432"/>
      <c r="DJ5" s="432"/>
      <c r="DK5" s="230" t="s">
        <v>43</v>
      </c>
      <c r="DL5" s="231" t="s">
        <v>44</v>
      </c>
      <c r="DM5" s="229"/>
      <c r="DN5" s="432" t="s">
        <v>42</v>
      </c>
      <c r="DO5" s="432"/>
      <c r="DP5" s="432"/>
      <c r="DQ5" s="230" t="s">
        <v>43</v>
      </c>
      <c r="DR5" s="231" t="s">
        <v>44</v>
      </c>
      <c r="DS5" s="232"/>
      <c r="DT5" s="432" t="s">
        <v>42</v>
      </c>
      <c r="DU5" s="432"/>
      <c r="DV5" s="432"/>
      <c r="DW5" s="230" t="s">
        <v>43</v>
      </c>
      <c r="DX5" s="231" t="s">
        <v>44</v>
      </c>
      <c r="DY5" s="232"/>
      <c r="DZ5" s="432" t="s">
        <v>42</v>
      </c>
      <c r="EA5" s="432"/>
      <c r="EB5" s="432"/>
      <c r="EC5" s="230" t="s">
        <v>43</v>
      </c>
      <c r="ED5" s="231" t="s">
        <v>44</v>
      </c>
      <c r="EE5" s="232"/>
      <c r="EF5" s="432" t="s">
        <v>42</v>
      </c>
      <c r="EG5" s="432"/>
      <c r="EH5" s="432"/>
      <c r="EI5" s="230" t="s">
        <v>43</v>
      </c>
      <c r="EJ5" s="231" t="s">
        <v>44</v>
      </c>
      <c r="EK5" s="229"/>
      <c r="EL5" s="432" t="s">
        <v>42</v>
      </c>
      <c r="EM5" s="432"/>
      <c r="EN5" s="432"/>
      <c r="EO5" s="230" t="s">
        <v>43</v>
      </c>
      <c r="EP5" s="231" t="s">
        <v>44</v>
      </c>
      <c r="EQ5" s="232"/>
      <c r="ER5" s="432" t="s">
        <v>42</v>
      </c>
      <c r="ES5" s="432"/>
      <c r="ET5" s="432"/>
      <c r="EU5" s="230" t="s">
        <v>43</v>
      </c>
      <c r="EV5" s="231" t="s">
        <v>44</v>
      </c>
      <c r="EW5" s="232"/>
      <c r="EX5" s="432" t="s">
        <v>42</v>
      </c>
      <c r="EY5" s="432"/>
      <c r="EZ5" s="432"/>
      <c r="FA5" s="230" t="s">
        <v>43</v>
      </c>
      <c r="FB5" s="231" t="s">
        <v>44</v>
      </c>
      <c r="FC5" s="232"/>
      <c r="FD5" s="432" t="s">
        <v>42</v>
      </c>
      <c r="FE5" s="432"/>
      <c r="FF5" s="432"/>
      <c r="FG5" s="230" t="s">
        <v>43</v>
      </c>
      <c r="FH5" s="231" t="s">
        <v>44</v>
      </c>
      <c r="FI5" s="229"/>
      <c r="FJ5" s="432" t="s">
        <v>42</v>
      </c>
      <c r="FK5" s="432"/>
      <c r="FL5" s="432"/>
      <c r="FM5" s="230" t="s">
        <v>43</v>
      </c>
      <c r="FN5" s="231" t="s">
        <v>44</v>
      </c>
      <c r="FO5" s="232"/>
      <c r="FP5" s="432" t="s">
        <v>42</v>
      </c>
      <c r="FQ5" s="432"/>
      <c r="FR5" s="432"/>
      <c r="FS5" s="230" t="s">
        <v>43</v>
      </c>
      <c r="FT5" s="231" t="s">
        <v>44</v>
      </c>
      <c r="FU5" s="232"/>
      <c r="FV5" s="432" t="s">
        <v>42</v>
      </c>
      <c r="FW5" s="432"/>
      <c r="FX5" s="432"/>
      <c r="FY5" s="230" t="s">
        <v>43</v>
      </c>
      <c r="FZ5" s="231" t="s">
        <v>44</v>
      </c>
      <c r="GA5" s="232"/>
      <c r="GB5" s="432" t="s">
        <v>42</v>
      </c>
      <c r="GC5" s="432"/>
      <c r="GD5" s="432"/>
      <c r="GE5" s="230" t="s">
        <v>43</v>
      </c>
      <c r="GF5" s="231" t="s">
        <v>44</v>
      </c>
      <c r="GG5" s="229"/>
      <c r="GH5" s="432" t="s">
        <v>42</v>
      </c>
      <c r="GI5" s="432"/>
      <c r="GJ5" s="432"/>
      <c r="GK5" s="230" t="s">
        <v>43</v>
      </c>
      <c r="GL5" s="231" t="s">
        <v>44</v>
      </c>
      <c r="GM5" s="229"/>
      <c r="GN5" s="432" t="s">
        <v>42</v>
      </c>
      <c r="GO5" s="432"/>
      <c r="GP5" s="432"/>
      <c r="GQ5" s="230" t="s">
        <v>43</v>
      </c>
      <c r="GR5" s="231" t="s">
        <v>44</v>
      </c>
      <c r="GS5" s="229"/>
      <c r="GT5" s="432" t="s">
        <v>42</v>
      </c>
      <c r="GU5" s="432"/>
      <c r="GV5" s="432"/>
      <c r="GW5" s="230" t="s">
        <v>43</v>
      </c>
      <c r="GX5" s="231" t="s">
        <v>44</v>
      </c>
      <c r="GY5" s="232"/>
      <c r="GZ5" s="432" t="s">
        <v>42</v>
      </c>
      <c r="HA5" s="432"/>
      <c r="HB5" s="432"/>
      <c r="HC5" s="230" t="s">
        <v>43</v>
      </c>
      <c r="HD5" s="231" t="s">
        <v>44</v>
      </c>
      <c r="HE5" s="232"/>
      <c r="HF5" s="432" t="s">
        <v>42</v>
      </c>
      <c r="HG5" s="432"/>
      <c r="HH5" s="432"/>
      <c r="HI5" s="230" t="s">
        <v>43</v>
      </c>
      <c r="HJ5" s="231" t="s">
        <v>44</v>
      </c>
      <c r="HK5" s="229"/>
      <c r="HL5" s="432" t="s">
        <v>42</v>
      </c>
      <c r="HM5" s="432"/>
      <c r="HN5" s="432"/>
      <c r="HO5" s="230" t="s">
        <v>43</v>
      </c>
      <c r="HP5" s="231" t="s">
        <v>44</v>
      </c>
      <c r="HQ5" s="232"/>
      <c r="HR5" s="432" t="s">
        <v>42</v>
      </c>
      <c r="HS5" s="432"/>
      <c r="HT5" s="432"/>
      <c r="HU5" s="230" t="s">
        <v>43</v>
      </c>
      <c r="HV5" s="231" t="s">
        <v>44</v>
      </c>
      <c r="HW5" s="232"/>
      <c r="HX5" s="432" t="s">
        <v>42</v>
      </c>
      <c r="HY5" s="432"/>
      <c r="HZ5" s="432"/>
      <c r="IA5" s="230" t="s">
        <v>43</v>
      </c>
      <c r="IB5" s="231" t="s">
        <v>44</v>
      </c>
      <c r="IC5" s="229"/>
      <c r="ID5" s="432" t="s">
        <v>42</v>
      </c>
      <c r="IE5" s="432"/>
      <c r="IF5" s="432"/>
      <c r="IG5" s="230" t="s">
        <v>43</v>
      </c>
      <c r="IH5" s="231" t="s">
        <v>44</v>
      </c>
      <c r="II5" s="232"/>
      <c r="IJ5" s="432" t="s">
        <v>42</v>
      </c>
      <c r="IK5" s="432"/>
      <c r="IL5" s="432"/>
      <c r="IM5" s="230" t="s">
        <v>43</v>
      </c>
      <c r="IN5" s="231" t="s">
        <v>44</v>
      </c>
      <c r="IO5" s="232"/>
      <c r="IP5" s="432" t="s">
        <v>42</v>
      </c>
      <c r="IQ5" s="432"/>
      <c r="IR5" s="432"/>
      <c r="IS5" s="230" t="s">
        <v>43</v>
      </c>
      <c r="IT5" s="231" t="s">
        <v>44</v>
      </c>
      <c r="IU5" s="229"/>
      <c r="IV5" s="432" t="s">
        <v>42</v>
      </c>
      <c r="IW5" s="432"/>
      <c r="IX5" s="432"/>
      <c r="IY5" s="230" t="s">
        <v>43</v>
      </c>
      <c r="IZ5" s="231" t="s">
        <v>44</v>
      </c>
      <c r="JA5" s="229"/>
      <c r="JB5" s="432" t="s">
        <v>42</v>
      </c>
      <c r="JC5" s="432"/>
      <c r="JD5" s="432"/>
      <c r="JE5" s="230" t="s">
        <v>43</v>
      </c>
      <c r="JF5" s="231" t="s">
        <v>44</v>
      </c>
      <c r="JG5" s="232"/>
      <c r="JH5" s="432" t="s">
        <v>42</v>
      </c>
      <c r="JI5" s="432"/>
      <c r="JJ5" s="432"/>
      <c r="JK5" s="230" t="s">
        <v>43</v>
      </c>
      <c r="JL5" s="231" t="s">
        <v>44</v>
      </c>
      <c r="JM5" s="229"/>
      <c r="JN5" s="432" t="s">
        <v>42</v>
      </c>
      <c r="JO5" s="432"/>
      <c r="JP5" s="432"/>
      <c r="JQ5" s="230" t="s">
        <v>43</v>
      </c>
      <c r="JR5" s="231" t="s">
        <v>44</v>
      </c>
      <c r="JS5" s="232"/>
      <c r="JT5" s="432" t="s">
        <v>42</v>
      </c>
      <c r="JU5" s="432"/>
      <c r="JV5" s="432"/>
      <c r="JW5" s="230" t="s">
        <v>43</v>
      </c>
      <c r="JX5" s="231" t="s">
        <v>44</v>
      </c>
      <c r="JY5" s="232"/>
      <c r="JZ5" s="433" t="s">
        <v>42</v>
      </c>
      <c r="KA5" s="432"/>
      <c r="KB5" s="432"/>
      <c r="KC5" s="230" t="s">
        <v>43</v>
      </c>
      <c r="KD5" s="231" t="s">
        <v>44</v>
      </c>
      <c r="KE5" s="229"/>
      <c r="KF5" s="432" t="s">
        <v>42</v>
      </c>
      <c r="KG5" s="432"/>
      <c r="KH5" s="432"/>
      <c r="KI5" s="230" t="s">
        <v>43</v>
      </c>
      <c r="KJ5" s="231" t="s">
        <v>44</v>
      </c>
      <c r="KK5" s="232"/>
      <c r="KL5" s="433" t="s">
        <v>42</v>
      </c>
      <c r="KM5" s="432"/>
      <c r="KN5" s="432"/>
      <c r="KO5" s="230" t="s">
        <v>43</v>
      </c>
      <c r="KP5" s="231" t="s">
        <v>44</v>
      </c>
      <c r="KQ5" s="229"/>
      <c r="KR5" s="433" t="s">
        <v>42</v>
      </c>
      <c r="KS5" s="432"/>
      <c r="KT5" s="432"/>
      <c r="KU5" s="230" t="s">
        <v>43</v>
      </c>
      <c r="KV5" s="231" t="s">
        <v>44</v>
      </c>
      <c r="KW5" s="232"/>
      <c r="KX5" s="433" t="s">
        <v>42</v>
      </c>
      <c r="KY5" s="432"/>
      <c r="KZ5" s="432"/>
      <c r="LA5" s="230" t="s">
        <v>43</v>
      </c>
      <c r="LB5" s="231" t="s">
        <v>44</v>
      </c>
      <c r="LC5" s="229"/>
      <c r="LD5" s="433" t="s">
        <v>42</v>
      </c>
      <c r="LE5" s="432"/>
      <c r="LF5" s="432"/>
      <c r="LG5" s="230" t="s">
        <v>43</v>
      </c>
      <c r="LH5" s="231" t="s">
        <v>44</v>
      </c>
      <c r="LI5" s="232"/>
      <c r="LJ5" s="433" t="s">
        <v>42</v>
      </c>
      <c r="LK5" s="432"/>
      <c r="LL5" s="432"/>
      <c r="LM5" s="230" t="s">
        <v>43</v>
      </c>
      <c r="LN5" s="231" t="s">
        <v>44</v>
      </c>
      <c r="LO5" s="229"/>
      <c r="LP5" s="433" t="s">
        <v>42</v>
      </c>
      <c r="LQ5" s="432"/>
      <c r="LR5" s="432"/>
      <c r="LS5" s="230" t="s">
        <v>43</v>
      </c>
      <c r="LT5" s="231" t="s">
        <v>44</v>
      </c>
      <c r="LU5" s="232"/>
      <c r="LV5" s="433" t="s">
        <v>42</v>
      </c>
      <c r="LW5" s="432"/>
      <c r="LX5" s="432"/>
      <c r="LY5" s="230" t="s">
        <v>43</v>
      </c>
      <c r="LZ5" s="231" t="s">
        <v>44</v>
      </c>
      <c r="MA5" s="229"/>
      <c r="MB5" s="433" t="s">
        <v>42</v>
      </c>
      <c r="MC5" s="432"/>
      <c r="MD5" s="432"/>
      <c r="ME5" s="230" t="s">
        <v>43</v>
      </c>
      <c r="MF5" s="231" t="s">
        <v>44</v>
      </c>
      <c r="MG5" s="232"/>
      <c r="MH5" s="433" t="s">
        <v>42</v>
      </c>
      <c r="MI5" s="432"/>
      <c r="MJ5" s="432"/>
      <c r="MK5" s="230" t="s">
        <v>43</v>
      </c>
      <c r="ML5" s="231" t="s">
        <v>44</v>
      </c>
      <c r="MM5" s="229"/>
      <c r="MN5" s="433" t="s">
        <v>42</v>
      </c>
      <c r="MO5" s="432"/>
      <c r="MP5" s="432"/>
      <c r="MQ5" s="230" t="s">
        <v>43</v>
      </c>
      <c r="MR5" s="231" t="s">
        <v>44</v>
      </c>
      <c r="MS5" s="232"/>
      <c r="MT5" s="433" t="s">
        <v>42</v>
      </c>
      <c r="MU5" s="432"/>
      <c r="MV5" s="432"/>
      <c r="MW5" s="230" t="s">
        <v>43</v>
      </c>
      <c r="MX5" s="231" t="s">
        <v>44</v>
      </c>
      <c r="MY5" s="229"/>
      <c r="MZ5" s="433" t="s">
        <v>42</v>
      </c>
      <c r="NA5" s="432"/>
      <c r="NB5" s="432"/>
      <c r="NC5" s="230" t="s">
        <v>43</v>
      </c>
      <c r="ND5" s="231" t="s">
        <v>44</v>
      </c>
      <c r="NE5" s="232"/>
      <c r="NF5" s="433" t="s">
        <v>42</v>
      </c>
      <c r="NG5" s="432"/>
      <c r="NH5" s="432"/>
      <c r="NI5" s="230" t="s">
        <v>43</v>
      </c>
      <c r="NJ5" s="231" t="s">
        <v>44</v>
      </c>
      <c r="NK5" s="232"/>
      <c r="NL5" s="433" t="s">
        <v>42</v>
      </c>
      <c r="NM5" s="432"/>
      <c r="NN5" s="432"/>
      <c r="NO5" s="230" t="s">
        <v>43</v>
      </c>
      <c r="NP5" s="231" t="s">
        <v>44</v>
      </c>
      <c r="NQ5" s="229"/>
      <c r="NR5" s="433" t="s">
        <v>42</v>
      </c>
      <c r="NS5" s="432"/>
      <c r="NT5" s="432"/>
      <c r="NU5" s="230" t="s">
        <v>43</v>
      </c>
      <c r="NV5" s="231" t="s">
        <v>44</v>
      </c>
      <c r="NW5" s="34"/>
      <c r="NX5" s="433" t="s">
        <v>42</v>
      </c>
      <c r="NY5" s="432"/>
      <c r="NZ5" s="432"/>
      <c r="OA5" s="230" t="s">
        <v>43</v>
      </c>
      <c r="OB5" s="231" t="s">
        <v>44</v>
      </c>
      <c r="OD5" s="433" t="s">
        <v>42</v>
      </c>
      <c r="OE5" s="432"/>
      <c r="OF5" s="432"/>
      <c r="OG5" s="230" t="s">
        <v>43</v>
      </c>
      <c r="OH5" s="231" t="s">
        <v>44</v>
      </c>
    </row>
    <row r="6" spans="1:398" ht="15" customHeight="1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5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5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5" t="s">
        <v>0</v>
      </c>
      <c r="BZ6" s="101">
        <v>0</v>
      </c>
      <c r="CA6" s="110" t="s">
        <v>217</v>
      </c>
      <c r="CB6" s="111" t="s">
        <v>291</v>
      </c>
      <c r="CC6" s="90"/>
      <c r="CD6" s="101"/>
      <c r="CE6" s="275" t="s">
        <v>0</v>
      </c>
      <c r="CF6" s="101"/>
      <c r="CG6" s="110" t="s">
        <v>328</v>
      </c>
      <c r="CH6" s="111" t="s">
        <v>328</v>
      </c>
      <c r="CI6" s="90"/>
      <c r="CJ6" s="105"/>
      <c r="CK6" s="103" t="s">
        <v>0</v>
      </c>
      <c r="CL6" s="106"/>
      <c r="CM6" s="110" t="s">
        <v>328</v>
      </c>
      <c r="CN6" s="111" t="s">
        <v>328</v>
      </c>
      <c r="CO6" s="90"/>
      <c r="CP6" s="105"/>
      <c r="CQ6" s="103" t="s">
        <v>0</v>
      </c>
      <c r="CR6" s="106"/>
      <c r="CS6" s="110" t="s">
        <v>328</v>
      </c>
      <c r="CT6" s="111" t="s">
        <v>328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hidden="1" customHeight="1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6.8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5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5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/>
      <c r="CQ8" s="275" t="s">
        <v>0</v>
      </c>
      <c r="CR8" s="101"/>
      <c r="CS8" s="110" t="s">
        <v>328</v>
      </c>
      <c r="CT8" s="111" t="s">
        <v>328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6.8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5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5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/>
      <c r="CK9" s="275" t="s">
        <v>0</v>
      </c>
      <c r="CL9" s="101"/>
      <c r="CM9" s="110" t="s">
        <v>328</v>
      </c>
      <c r="CN9" s="111" t="s">
        <v>328</v>
      </c>
      <c r="CO9" s="90"/>
      <c r="CP9" s="102"/>
      <c r="CQ9" s="275" t="s">
        <v>0</v>
      </c>
      <c r="CR9" s="101"/>
      <c r="CS9" s="110" t="s">
        <v>328</v>
      </c>
      <c r="CT9" s="111" t="s">
        <v>328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6.8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5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5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5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/>
      <c r="CK10" s="275" t="s">
        <v>0</v>
      </c>
      <c r="CL10" s="101"/>
      <c r="CM10" s="110" t="s">
        <v>328</v>
      </c>
      <c r="CN10" s="111" t="s">
        <v>328</v>
      </c>
      <c r="CO10" s="90"/>
      <c r="CP10" s="102"/>
      <c r="CQ10" s="275" t="s">
        <v>0</v>
      </c>
      <c r="CR10" s="101"/>
      <c r="CS10" s="110" t="s">
        <v>328</v>
      </c>
      <c r="CT10" s="111" t="s">
        <v>328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6.8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371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5" t="s">
        <v>0</v>
      </c>
      <c r="BN11" s="61">
        <v>1</v>
      </c>
      <c r="BO11" s="110" t="s">
        <v>368</v>
      </c>
      <c r="BP11" s="111" t="s">
        <v>216</v>
      </c>
      <c r="BQ11" s="90"/>
      <c r="BR11" s="61">
        <v>1</v>
      </c>
      <c r="BS11" s="275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5" t="s">
        <v>0</v>
      </c>
      <c r="BZ11" s="61">
        <v>0</v>
      </c>
      <c r="CA11" s="110" t="s">
        <v>219</v>
      </c>
      <c r="CB11" s="111" t="s">
        <v>217</v>
      </c>
      <c r="CC11" s="90"/>
      <c r="CD11" s="61"/>
      <c r="CE11" s="275" t="s">
        <v>0</v>
      </c>
      <c r="CF11" s="61"/>
      <c r="CG11" s="110" t="s">
        <v>328</v>
      </c>
      <c r="CH11" s="111" t="s">
        <v>328</v>
      </c>
      <c r="CI11" s="90"/>
      <c r="CJ11" s="102"/>
      <c r="CK11" s="275" t="s">
        <v>0</v>
      </c>
      <c r="CL11" s="101"/>
      <c r="CM11" s="110" t="s">
        <v>328</v>
      </c>
      <c r="CN11" s="111" t="s">
        <v>328</v>
      </c>
      <c r="CO11" s="90"/>
      <c r="CP11" s="102"/>
      <c r="CQ11" s="275" t="s">
        <v>0</v>
      </c>
      <c r="CR11" s="101"/>
      <c r="CS11" s="110" t="s">
        <v>328</v>
      </c>
      <c r="CT11" s="111" t="s">
        <v>328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6.8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5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5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5" t="s">
        <v>0</v>
      </c>
      <c r="BZ12" s="61">
        <v>1</v>
      </c>
      <c r="CA12" s="110" t="s">
        <v>217</v>
      </c>
      <c r="CB12" s="111" t="s">
        <v>213</v>
      </c>
      <c r="CC12" s="90"/>
      <c r="CD12" s="61"/>
      <c r="CE12" s="275" t="s">
        <v>0</v>
      </c>
      <c r="CF12" s="61"/>
      <c r="CG12" s="110" t="s">
        <v>328</v>
      </c>
      <c r="CH12" s="111" t="s">
        <v>328</v>
      </c>
      <c r="CI12" s="90"/>
      <c r="CJ12" s="102"/>
      <c r="CK12" s="275" t="s">
        <v>0</v>
      </c>
      <c r="CL12" s="101"/>
      <c r="CM12" s="110" t="s">
        <v>328</v>
      </c>
      <c r="CN12" s="111" t="s">
        <v>328</v>
      </c>
      <c r="CO12" s="90"/>
      <c r="CP12" s="102"/>
      <c r="CQ12" s="275" t="s">
        <v>0</v>
      </c>
      <c r="CR12" s="101"/>
      <c r="CS12" s="110" t="s">
        <v>328</v>
      </c>
      <c r="CT12" s="111" t="s">
        <v>328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6.8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5" t="s">
        <v>0</v>
      </c>
      <c r="BN13" s="61">
        <v>1</v>
      </c>
      <c r="BO13" s="110" t="s">
        <v>219</v>
      </c>
      <c r="BP13" s="111" t="s">
        <v>366</v>
      </c>
      <c r="BQ13" s="90"/>
      <c r="BR13" s="61">
        <v>1</v>
      </c>
      <c r="BS13" s="275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5" t="s">
        <v>0</v>
      </c>
      <c r="BZ13" s="61">
        <v>0</v>
      </c>
      <c r="CA13" s="110" t="s">
        <v>217</v>
      </c>
      <c r="CB13" s="111" t="s">
        <v>210</v>
      </c>
      <c r="CC13" s="90"/>
      <c r="CD13" s="61"/>
      <c r="CE13" s="275" t="s">
        <v>0</v>
      </c>
      <c r="CF13" s="61"/>
      <c r="CG13" s="110" t="s">
        <v>328</v>
      </c>
      <c r="CH13" s="111" t="s">
        <v>328</v>
      </c>
      <c r="CI13" s="90"/>
      <c r="CJ13" s="102"/>
      <c r="CK13" s="275" t="s">
        <v>0</v>
      </c>
      <c r="CL13" s="101"/>
      <c r="CM13" s="110" t="s">
        <v>328</v>
      </c>
      <c r="CN13" s="111" t="s">
        <v>328</v>
      </c>
      <c r="CO13" s="90"/>
      <c r="CP13" s="102"/>
      <c r="CQ13" s="275" t="s">
        <v>0</v>
      </c>
      <c r="CR13" s="101"/>
      <c r="CS13" s="110" t="s">
        <v>328</v>
      </c>
      <c r="CT13" s="111" t="s">
        <v>328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6.8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5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5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5" t="s">
        <v>0</v>
      </c>
      <c r="BZ14" s="61">
        <v>0</v>
      </c>
      <c r="CA14" s="110" t="s">
        <v>219</v>
      </c>
      <c r="CB14" s="111" t="s">
        <v>217</v>
      </c>
      <c r="CC14" s="90"/>
      <c r="CD14" s="61"/>
      <c r="CE14" s="275" t="s">
        <v>0</v>
      </c>
      <c r="CF14" s="61"/>
      <c r="CG14" s="110" t="s">
        <v>328</v>
      </c>
      <c r="CH14" s="111" t="s">
        <v>328</v>
      </c>
      <c r="CI14" s="90"/>
      <c r="CJ14" s="102"/>
      <c r="CK14" s="275" t="s">
        <v>0</v>
      </c>
      <c r="CL14" s="101"/>
      <c r="CM14" s="110" t="s">
        <v>328</v>
      </c>
      <c r="CN14" s="111" t="s">
        <v>328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6.8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5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5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5" t="s">
        <v>0</v>
      </c>
      <c r="BZ15" s="61">
        <v>1</v>
      </c>
      <c r="CA15" s="110" t="s">
        <v>218</v>
      </c>
      <c r="CB15" s="111" t="s">
        <v>213</v>
      </c>
      <c r="CC15" s="90"/>
      <c r="CD15" s="61"/>
      <c r="CE15" s="275" t="s">
        <v>0</v>
      </c>
      <c r="CF15" s="61"/>
      <c r="CG15" s="110" t="s">
        <v>328</v>
      </c>
      <c r="CH15" s="111" t="s">
        <v>328</v>
      </c>
      <c r="CI15" s="90"/>
      <c r="CJ15" s="274"/>
      <c r="CK15" s="275" t="s">
        <v>0</v>
      </c>
      <c r="CL15" s="275"/>
      <c r="CM15" s="110" t="s">
        <v>328</v>
      </c>
      <c r="CN15" s="111" t="s">
        <v>328</v>
      </c>
      <c r="CO15" s="90"/>
      <c r="CP15" s="274"/>
      <c r="CQ15" s="275" t="s">
        <v>0</v>
      </c>
      <c r="CR15" s="275"/>
      <c r="CS15" s="110" t="s">
        <v>328</v>
      </c>
      <c r="CT15" s="111" t="s">
        <v>328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6.8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5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5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5" t="s">
        <v>0</v>
      </c>
      <c r="BZ16" s="61">
        <v>1</v>
      </c>
      <c r="CA16" s="110" t="s">
        <v>217</v>
      </c>
      <c r="CB16" s="111" t="s">
        <v>213</v>
      </c>
      <c r="CC16" s="90"/>
      <c r="CD16" s="61"/>
      <c r="CE16" s="275" t="s">
        <v>0</v>
      </c>
      <c r="CF16" s="61"/>
      <c r="CG16" s="110" t="s">
        <v>328</v>
      </c>
      <c r="CH16" s="111" t="s">
        <v>328</v>
      </c>
      <c r="CI16" s="90"/>
      <c r="CJ16" s="274"/>
      <c r="CK16" s="275" t="s">
        <v>0</v>
      </c>
      <c r="CL16" s="275"/>
      <c r="CM16" s="110" t="s">
        <v>328</v>
      </c>
      <c r="CN16" s="111" t="s">
        <v>328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6.8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5" t="s">
        <v>0</v>
      </c>
      <c r="BN17" s="61">
        <v>0</v>
      </c>
      <c r="BO17" s="110" t="s">
        <v>219</v>
      </c>
      <c r="BP17" s="111" t="s">
        <v>366</v>
      </c>
      <c r="BQ17" s="90"/>
      <c r="BR17" s="61">
        <v>1</v>
      </c>
      <c r="BS17" s="275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5" t="s">
        <v>0</v>
      </c>
      <c r="BZ17" s="61">
        <v>1</v>
      </c>
      <c r="CA17" s="110" t="s">
        <v>217</v>
      </c>
      <c r="CB17" s="111" t="s">
        <v>213</v>
      </c>
      <c r="CC17" s="90"/>
      <c r="CD17" s="61"/>
      <c r="CE17" s="275" t="s">
        <v>0</v>
      </c>
      <c r="CF17" s="61"/>
      <c r="CG17" s="110" t="s">
        <v>328</v>
      </c>
      <c r="CH17" s="111" t="s">
        <v>328</v>
      </c>
      <c r="CI17" s="90"/>
      <c r="CJ17" s="274"/>
      <c r="CK17" s="275" t="s">
        <v>0</v>
      </c>
      <c r="CL17" s="275"/>
      <c r="CM17" s="110" t="s">
        <v>328</v>
      </c>
      <c r="CN17" s="111" t="s">
        <v>328</v>
      </c>
      <c r="CO17" s="90"/>
      <c r="CP17" s="274"/>
      <c r="CQ17" s="275" t="s">
        <v>0</v>
      </c>
      <c r="CR17" s="275"/>
      <c r="CS17" s="110" t="s">
        <v>328</v>
      </c>
      <c r="CT17" s="111" t="s">
        <v>328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6.8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5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5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5" t="s">
        <v>0</v>
      </c>
      <c r="BZ18" s="61">
        <v>0</v>
      </c>
      <c r="CA18" s="110" t="s">
        <v>217</v>
      </c>
      <c r="CB18" s="111" t="s">
        <v>217</v>
      </c>
      <c r="CC18" s="90"/>
      <c r="CD18" s="61"/>
      <c r="CE18" s="275" t="s">
        <v>0</v>
      </c>
      <c r="CF18" s="61"/>
      <c r="CG18" s="110" t="s">
        <v>328</v>
      </c>
      <c r="CH18" s="111" t="s">
        <v>328</v>
      </c>
      <c r="CI18" s="90"/>
      <c r="CJ18" s="102"/>
      <c r="CK18" s="275" t="s">
        <v>0</v>
      </c>
      <c r="CL18" s="101"/>
      <c r="CM18" s="110" t="s">
        <v>328</v>
      </c>
      <c r="CN18" s="111" t="s">
        <v>328</v>
      </c>
      <c r="CO18" s="90"/>
      <c r="CP18" s="102"/>
      <c r="CQ18" s="275" t="s">
        <v>0</v>
      </c>
      <c r="CR18" s="101"/>
      <c r="CS18" s="110" t="s">
        <v>328</v>
      </c>
      <c r="CT18" s="111" t="s">
        <v>328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6.8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5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6.8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5" t="s">
        <v>0</v>
      </c>
      <c r="BN20" s="61">
        <v>0</v>
      </c>
      <c r="BO20" s="110" t="s">
        <v>219</v>
      </c>
      <c r="BP20" s="111" t="s">
        <v>366</v>
      </c>
      <c r="BQ20" s="90"/>
      <c r="BR20" s="61">
        <v>1</v>
      </c>
      <c r="BS20" s="275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5" t="s">
        <v>0</v>
      </c>
      <c r="BZ20" s="61">
        <v>0</v>
      </c>
      <c r="CA20" s="110" t="s">
        <v>217</v>
      </c>
      <c r="CB20" s="111" t="s">
        <v>291</v>
      </c>
      <c r="CC20" s="90"/>
      <c r="CD20" s="61"/>
      <c r="CE20" s="275" t="s">
        <v>0</v>
      </c>
      <c r="CF20" s="61"/>
      <c r="CG20" s="110" t="s">
        <v>328</v>
      </c>
      <c r="CH20" s="111" t="s">
        <v>328</v>
      </c>
      <c r="CI20" s="90"/>
      <c r="CJ20" s="102"/>
      <c r="CK20" s="275" t="s">
        <v>0</v>
      </c>
      <c r="CL20" s="101"/>
      <c r="CM20" s="110" t="s">
        <v>328</v>
      </c>
      <c r="CN20" s="111" t="s">
        <v>328</v>
      </c>
      <c r="CO20" s="90"/>
      <c r="CP20" s="102"/>
      <c r="CQ20" s="275" t="s">
        <v>0</v>
      </c>
      <c r="CR20" s="101"/>
      <c r="CS20" s="110" t="s">
        <v>328</v>
      </c>
      <c r="CT20" s="111" t="s">
        <v>328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6.8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5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5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5" t="s">
        <v>0</v>
      </c>
      <c r="BZ21" s="61">
        <v>0</v>
      </c>
      <c r="CA21" s="110" t="s">
        <v>217</v>
      </c>
      <c r="CB21" s="111" t="s">
        <v>213</v>
      </c>
      <c r="CC21" s="90"/>
      <c r="CD21" s="61"/>
      <c r="CE21" s="275" t="s">
        <v>0</v>
      </c>
      <c r="CF21" s="61"/>
      <c r="CG21" s="110" t="s">
        <v>328</v>
      </c>
      <c r="CH21" s="111" t="s">
        <v>328</v>
      </c>
      <c r="CI21" s="90"/>
      <c r="CJ21" s="102"/>
      <c r="CK21" s="275" t="s">
        <v>0</v>
      </c>
      <c r="CL21" s="101"/>
      <c r="CM21" s="110" t="s">
        <v>328</v>
      </c>
      <c r="CN21" s="111" t="s">
        <v>328</v>
      </c>
      <c r="CO21" s="90"/>
      <c r="CP21" s="102"/>
      <c r="CQ21" s="275" t="s">
        <v>0</v>
      </c>
      <c r="CR21" s="101"/>
      <c r="CS21" s="110" t="s">
        <v>328</v>
      </c>
      <c r="CT21" s="111" t="s">
        <v>328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6.8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5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5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5" t="s">
        <v>0</v>
      </c>
      <c r="BZ22" s="61">
        <v>0</v>
      </c>
      <c r="CA22" s="110" t="s">
        <v>217</v>
      </c>
      <c r="CB22" s="111" t="s">
        <v>366</v>
      </c>
      <c r="CC22" s="90"/>
      <c r="CD22" s="61"/>
      <c r="CE22" s="275" t="s">
        <v>0</v>
      </c>
      <c r="CF22" s="61"/>
      <c r="CG22" s="110" t="s">
        <v>328</v>
      </c>
      <c r="CH22" s="111" t="s">
        <v>328</v>
      </c>
      <c r="CI22" s="90"/>
      <c r="CJ22" s="102"/>
      <c r="CK22" s="275" t="s">
        <v>0</v>
      </c>
      <c r="CL22" s="101"/>
      <c r="CM22" s="110" t="s">
        <v>328</v>
      </c>
      <c r="CN22" s="111" t="s">
        <v>328</v>
      </c>
      <c r="CO22" s="90"/>
      <c r="CP22" s="102"/>
      <c r="CQ22" s="275" t="s">
        <v>0</v>
      </c>
      <c r="CR22" s="101"/>
      <c r="CS22" s="110" t="s">
        <v>328</v>
      </c>
      <c r="CT22" s="111" t="s">
        <v>328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6.8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5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5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5" t="s">
        <v>0</v>
      </c>
      <c r="BZ23" s="61">
        <v>1</v>
      </c>
      <c r="CA23" s="110" t="s">
        <v>291</v>
      </c>
      <c r="CB23" s="111" t="s">
        <v>291</v>
      </c>
      <c r="CC23" s="90"/>
      <c r="CD23" s="61"/>
      <c r="CE23" s="275" t="s">
        <v>0</v>
      </c>
      <c r="CF23" s="61"/>
      <c r="CG23" s="110" t="s">
        <v>328</v>
      </c>
      <c r="CH23" s="111" t="s">
        <v>328</v>
      </c>
      <c r="CI23" s="90"/>
      <c r="CJ23" s="102"/>
      <c r="CK23" s="275" t="s">
        <v>0</v>
      </c>
      <c r="CL23" s="101"/>
      <c r="CM23" s="110" t="s">
        <v>328</v>
      </c>
      <c r="CN23" s="111" t="s">
        <v>328</v>
      </c>
      <c r="CO23" s="90"/>
      <c r="CP23" s="102"/>
      <c r="CQ23" s="275" t="s">
        <v>0</v>
      </c>
      <c r="CR23" s="101"/>
      <c r="CS23" s="110" t="s">
        <v>328</v>
      </c>
      <c r="CT23" s="111" t="s">
        <v>328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6.8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5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5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5" t="s">
        <v>0</v>
      </c>
      <c r="BZ24" s="61">
        <v>1</v>
      </c>
      <c r="CA24" s="110" t="s">
        <v>217</v>
      </c>
      <c r="CB24" s="111" t="s">
        <v>213</v>
      </c>
      <c r="CC24" s="90"/>
      <c r="CD24" s="61"/>
      <c r="CE24" s="275" t="s">
        <v>0</v>
      </c>
      <c r="CF24" s="61"/>
      <c r="CG24" s="110" t="s">
        <v>328</v>
      </c>
      <c r="CH24" s="111" t="s">
        <v>328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/>
      <c r="CQ24" s="275" t="s">
        <v>0</v>
      </c>
      <c r="CR24" s="101"/>
      <c r="CS24" s="110" t="s">
        <v>328</v>
      </c>
      <c r="CT24" s="111" t="s">
        <v>328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6.8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5" t="s">
        <v>0</v>
      </c>
      <c r="BN25" s="61">
        <v>0</v>
      </c>
      <c r="BO25" s="110" t="s">
        <v>368</v>
      </c>
      <c r="BP25" s="111" t="s">
        <v>216</v>
      </c>
      <c r="BQ25" s="90"/>
      <c r="BR25" s="61">
        <v>1</v>
      </c>
      <c r="BS25" s="275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5" t="s">
        <v>0</v>
      </c>
      <c r="BZ25" s="61">
        <v>1</v>
      </c>
      <c r="CA25" s="110" t="s">
        <v>217</v>
      </c>
      <c r="CB25" s="111" t="s">
        <v>213</v>
      </c>
      <c r="CC25" s="90"/>
      <c r="CD25" s="61"/>
      <c r="CE25" s="275" t="s">
        <v>0</v>
      </c>
      <c r="CF25" s="61"/>
      <c r="CG25" s="110" t="s">
        <v>328</v>
      </c>
      <c r="CH25" s="111" t="s">
        <v>328</v>
      </c>
      <c r="CI25" s="90"/>
      <c r="CJ25" s="102"/>
      <c r="CK25" s="275" t="s">
        <v>0</v>
      </c>
      <c r="CL25" s="101"/>
      <c r="CM25" s="110" t="s">
        <v>328</v>
      </c>
      <c r="CN25" s="111" t="s">
        <v>328</v>
      </c>
      <c r="CO25" s="90"/>
      <c r="CP25" s="102"/>
      <c r="CQ25" s="275" t="s">
        <v>0</v>
      </c>
      <c r="CR25" s="101"/>
      <c r="CS25" s="110" t="s">
        <v>328</v>
      </c>
      <c r="CT25" s="111" t="s">
        <v>328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6.8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5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5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5" t="s">
        <v>0</v>
      </c>
      <c r="BZ26" s="61">
        <v>0</v>
      </c>
      <c r="CA26" s="110" t="s">
        <v>217</v>
      </c>
      <c r="CB26" s="111" t="s">
        <v>219</v>
      </c>
      <c r="CC26" s="90"/>
      <c r="CD26" s="61"/>
      <c r="CE26" s="275" t="s">
        <v>0</v>
      </c>
      <c r="CF26" s="61"/>
      <c r="CG26" s="110" t="s">
        <v>328</v>
      </c>
      <c r="CH26" s="111" t="s">
        <v>328</v>
      </c>
      <c r="CI26" s="90"/>
      <c r="CJ26" s="102"/>
      <c r="CK26" s="275" t="s">
        <v>0</v>
      </c>
      <c r="CL26" s="101"/>
      <c r="CM26" s="110" t="s">
        <v>328</v>
      </c>
      <c r="CN26" s="111" t="s">
        <v>328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6.8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5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5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5" t="s">
        <v>0</v>
      </c>
      <c r="BZ27" s="61">
        <v>2</v>
      </c>
      <c r="CA27" s="110" t="s">
        <v>217</v>
      </c>
      <c r="CB27" s="111" t="s">
        <v>217</v>
      </c>
      <c r="CC27" s="90"/>
      <c r="CD27" s="61"/>
      <c r="CE27" s="275" t="s">
        <v>0</v>
      </c>
      <c r="CF27" s="61"/>
      <c r="CG27" s="110" t="s">
        <v>328</v>
      </c>
      <c r="CH27" s="111" t="s">
        <v>328</v>
      </c>
      <c r="CI27" s="90"/>
      <c r="CJ27" s="102"/>
      <c r="CK27" s="275" t="s">
        <v>0</v>
      </c>
      <c r="CL27" s="101"/>
      <c r="CM27" s="110" t="s">
        <v>328</v>
      </c>
      <c r="CN27" s="111" t="s">
        <v>328</v>
      </c>
      <c r="CO27" s="90"/>
      <c r="CP27" s="102"/>
      <c r="CQ27" s="275" t="s">
        <v>0</v>
      </c>
      <c r="CR27" s="101"/>
      <c r="CS27" s="110" t="s">
        <v>328</v>
      </c>
      <c r="CT27" s="111" t="s">
        <v>328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6.8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5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5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5" t="s">
        <v>0</v>
      </c>
      <c r="BZ28" s="61">
        <v>1</v>
      </c>
      <c r="CA28" s="110" t="s">
        <v>208</v>
      </c>
      <c r="CB28" s="111" t="s">
        <v>291</v>
      </c>
      <c r="CC28" s="90"/>
      <c r="CD28" s="61"/>
      <c r="CE28" s="275" t="s">
        <v>0</v>
      </c>
      <c r="CF28" s="61"/>
      <c r="CG28" s="110" t="s">
        <v>328</v>
      </c>
      <c r="CH28" s="111" t="s">
        <v>328</v>
      </c>
      <c r="CI28" s="90"/>
      <c r="CJ28" s="102"/>
      <c r="CK28" s="275" t="s">
        <v>0</v>
      </c>
      <c r="CL28" s="101"/>
      <c r="CM28" s="110" t="s">
        <v>328</v>
      </c>
      <c r="CN28" s="111" t="s">
        <v>328</v>
      </c>
      <c r="CO28" s="90"/>
      <c r="CP28" s="102"/>
      <c r="CQ28" s="275" t="s">
        <v>0</v>
      </c>
      <c r="CR28" s="101"/>
      <c r="CS28" s="110" t="s">
        <v>328</v>
      </c>
      <c r="CT28" s="111" t="s">
        <v>328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6.8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5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5" t="s">
        <v>0</v>
      </c>
      <c r="BZ29" s="61">
        <v>1</v>
      </c>
      <c r="CA29" s="110" t="s">
        <v>217</v>
      </c>
      <c r="CB29" s="111" t="s">
        <v>213</v>
      </c>
      <c r="CC29" s="90"/>
      <c r="CD29" s="61"/>
      <c r="CE29" s="275" t="s">
        <v>0</v>
      </c>
      <c r="CF29" s="61"/>
      <c r="CG29" s="110" t="s">
        <v>328</v>
      </c>
      <c r="CH29" s="111" t="s">
        <v>328</v>
      </c>
      <c r="CI29" s="90"/>
      <c r="CJ29" s="102"/>
      <c r="CK29" s="275" t="s">
        <v>0</v>
      </c>
      <c r="CL29" s="101"/>
      <c r="CM29" s="110" t="s">
        <v>328</v>
      </c>
      <c r="CN29" s="111" t="s">
        <v>328</v>
      </c>
      <c r="CO29" s="90"/>
      <c r="CP29" s="102"/>
      <c r="CQ29" s="275" t="s">
        <v>0</v>
      </c>
      <c r="CR29" s="101"/>
      <c r="CS29" s="110" t="s">
        <v>328</v>
      </c>
      <c r="CT29" s="111" t="s">
        <v>328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6.8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5" t="s">
        <v>0</v>
      </c>
      <c r="BN30" s="61">
        <v>1</v>
      </c>
      <c r="BO30" s="110" t="s">
        <v>218</v>
      </c>
      <c r="BP30" s="111" t="s">
        <v>366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5" t="s">
        <v>0</v>
      </c>
      <c r="BZ30" s="61">
        <v>1</v>
      </c>
      <c r="CA30" s="110" t="s">
        <v>217</v>
      </c>
      <c r="CB30" s="111" t="s">
        <v>219</v>
      </c>
      <c r="CC30" s="90"/>
      <c r="CD30" s="61"/>
      <c r="CE30" s="275" t="s">
        <v>0</v>
      </c>
      <c r="CF30" s="61"/>
      <c r="CG30" s="110" t="s">
        <v>328</v>
      </c>
      <c r="CH30" s="111" t="s">
        <v>328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/>
      <c r="CQ30" s="275" t="s">
        <v>0</v>
      </c>
      <c r="CR30" s="101"/>
      <c r="CS30" s="110" t="s">
        <v>328</v>
      </c>
      <c r="CT30" s="111" t="s">
        <v>328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6.8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371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5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5" t="s">
        <v>0</v>
      </c>
      <c r="BZ31" s="61">
        <v>2</v>
      </c>
      <c r="CA31" s="110" t="s">
        <v>217</v>
      </c>
      <c r="CB31" s="111" t="s">
        <v>213</v>
      </c>
      <c r="CC31" s="90"/>
      <c r="CD31" s="61"/>
      <c r="CE31" s="275" t="s">
        <v>0</v>
      </c>
      <c r="CF31" s="61"/>
      <c r="CG31" s="110" t="s">
        <v>328</v>
      </c>
      <c r="CH31" s="111" t="s">
        <v>328</v>
      </c>
      <c r="CI31" s="90"/>
      <c r="CJ31" s="102"/>
      <c r="CK31" s="275" t="s">
        <v>0</v>
      </c>
      <c r="CL31" s="101"/>
      <c r="CM31" s="110" t="s">
        <v>328</v>
      </c>
      <c r="CN31" s="111" t="s">
        <v>328</v>
      </c>
      <c r="CO31" s="90"/>
      <c r="CP31" s="102"/>
      <c r="CQ31" s="275" t="s">
        <v>0</v>
      </c>
      <c r="CR31" s="101"/>
      <c r="CS31" s="110" t="s">
        <v>328</v>
      </c>
      <c r="CT31" s="111" t="s">
        <v>328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6.8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5" t="s">
        <v>0</v>
      </c>
      <c r="BN32" s="61">
        <v>1</v>
      </c>
      <c r="BO32" s="110" t="s">
        <v>218</v>
      </c>
      <c r="BP32" s="111" t="s">
        <v>351</v>
      </c>
      <c r="BQ32" s="90"/>
      <c r="BR32" s="61">
        <v>0</v>
      </c>
      <c r="BS32" s="275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5" t="s">
        <v>0</v>
      </c>
      <c r="BZ32" s="61">
        <v>0</v>
      </c>
      <c r="CA32" s="110" t="s">
        <v>217</v>
      </c>
      <c r="CB32" s="111" t="s">
        <v>217</v>
      </c>
      <c r="CC32" s="90"/>
      <c r="CD32" s="61"/>
      <c r="CE32" s="275" t="s">
        <v>0</v>
      </c>
      <c r="CF32" s="61"/>
      <c r="CG32" s="110" t="s">
        <v>328</v>
      </c>
      <c r="CH32" s="111" t="s">
        <v>328</v>
      </c>
      <c r="CI32" s="90"/>
      <c r="CJ32" s="102"/>
      <c r="CK32" s="275" t="s">
        <v>0</v>
      </c>
      <c r="CL32" s="101"/>
      <c r="CM32" s="110" t="s">
        <v>328</v>
      </c>
      <c r="CN32" s="111" t="s">
        <v>328</v>
      </c>
      <c r="CO32" s="90"/>
      <c r="CP32" s="102"/>
      <c r="CQ32" s="275" t="s">
        <v>0</v>
      </c>
      <c r="CR32" s="101"/>
      <c r="CS32" s="110" t="s">
        <v>328</v>
      </c>
      <c r="CT32" s="111" t="s">
        <v>328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6.8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5" t="s">
        <v>0</v>
      </c>
      <c r="BN33" s="61">
        <v>2</v>
      </c>
      <c r="BO33" s="110" t="s">
        <v>219</v>
      </c>
      <c r="BP33" s="111" t="s">
        <v>368</v>
      </c>
      <c r="BQ33" s="90"/>
      <c r="BR33" s="61">
        <v>0</v>
      </c>
      <c r="BS33" s="275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5" t="s">
        <v>0</v>
      </c>
      <c r="BZ33" s="61">
        <v>1</v>
      </c>
      <c r="CA33" s="110" t="s">
        <v>366</v>
      </c>
      <c r="CB33" s="111" t="s">
        <v>213</v>
      </c>
      <c r="CC33" s="90"/>
      <c r="CD33" s="61"/>
      <c r="CE33" s="275" t="s">
        <v>0</v>
      </c>
      <c r="CF33" s="61"/>
      <c r="CG33" s="110" t="s">
        <v>328</v>
      </c>
      <c r="CH33" s="111" t="s">
        <v>328</v>
      </c>
      <c r="CI33" s="90"/>
      <c r="CJ33" s="102"/>
      <c r="CK33" s="275" t="s">
        <v>0</v>
      </c>
      <c r="CL33" s="101"/>
      <c r="CM33" s="110" t="s">
        <v>328</v>
      </c>
      <c r="CN33" s="111" t="s">
        <v>328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6.8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5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5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5" t="s">
        <v>0</v>
      </c>
      <c r="BZ34" s="61">
        <v>1</v>
      </c>
      <c r="CA34" s="110" t="s">
        <v>217</v>
      </c>
      <c r="CB34" s="111" t="s">
        <v>291</v>
      </c>
      <c r="CC34" s="90"/>
      <c r="CD34" s="61"/>
      <c r="CE34" s="275" t="s">
        <v>0</v>
      </c>
      <c r="CF34" s="61"/>
      <c r="CG34" s="110" t="s">
        <v>328</v>
      </c>
      <c r="CH34" s="111" t="s">
        <v>328</v>
      </c>
      <c r="CI34" s="90"/>
      <c r="CJ34" s="102"/>
      <c r="CK34" s="275" t="s">
        <v>0</v>
      </c>
      <c r="CL34" s="101"/>
      <c r="CM34" s="110" t="s">
        <v>328</v>
      </c>
      <c r="CN34" s="111" t="s">
        <v>328</v>
      </c>
      <c r="CO34" s="90"/>
      <c r="CP34" s="102"/>
      <c r="CQ34" s="275" t="s">
        <v>0</v>
      </c>
      <c r="CR34" s="101"/>
      <c r="CS34" s="110" t="s">
        <v>328</v>
      </c>
      <c r="CT34" s="111" t="s">
        <v>328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6.8" hidden="1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6.8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5" t="s">
        <v>0</v>
      </c>
      <c r="BN36" s="61">
        <v>1</v>
      </c>
      <c r="BO36" s="110" t="s">
        <v>219</v>
      </c>
      <c r="BP36" s="111" t="s">
        <v>366</v>
      </c>
      <c r="BQ36" s="90"/>
      <c r="BR36" s="61">
        <v>1</v>
      </c>
      <c r="BS36" s="275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5" t="s">
        <v>0</v>
      </c>
      <c r="BZ36" s="61">
        <v>1</v>
      </c>
      <c r="CA36" s="110" t="s">
        <v>217</v>
      </c>
      <c r="CB36" s="111" t="s">
        <v>219</v>
      </c>
      <c r="CC36" s="90"/>
      <c r="CD36" s="61"/>
      <c r="CE36" s="275" t="s">
        <v>0</v>
      </c>
      <c r="CF36" s="61"/>
      <c r="CG36" s="110" t="s">
        <v>328</v>
      </c>
      <c r="CH36" s="111" t="s">
        <v>328</v>
      </c>
      <c r="CI36" s="90"/>
      <c r="CJ36" s="102"/>
      <c r="CK36" s="275" t="s">
        <v>0</v>
      </c>
      <c r="CL36" s="101"/>
      <c r="CM36" s="110" t="s">
        <v>328</v>
      </c>
      <c r="CN36" s="111" t="s">
        <v>328</v>
      </c>
      <c r="CO36" s="90"/>
      <c r="CP36" s="102"/>
      <c r="CQ36" s="275" t="s">
        <v>0</v>
      </c>
      <c r="CR36" s="101"/>
      <c r="CS36" s="110" t="s">
        <v>328</v>
      </c>
      <c r="CT36" s="111" t="s">
        <v>328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6.8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5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5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/>
      <c r="CE37" s="275" t="s">
        <v>0</v>
      </c>
      <c r="CF37" s="61"/>
      <c r="CG37" s="110" t="s">
        <v>328</v>
      </c>
      <c r="CH37" s="111" t="s">
        <v>328</v>
      </c>
      <c r="CI37" s="90"/>
      <c r="CJ37" s="102"/>
      <c r="CK37" s="275" t="s">
        <v>0</v>
      </c>
      <c r="CL37" s="101"/>
      <c r="CM37" s="110" t="s">
        <v>328</v>
      </c>
      <c r="CN37" s="111" t="s">
        <v>328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6.8" hidden="1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6.8" hidden="1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6.8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5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5" t="s">
        <v>0</v>
      </c>
      <c r="BZ40" s="61">
        <v>0</v>
      </c>
      <c r="CA40" s="110" t="s">
        <v>217</v>
      </c>
      <c r="CB40" s="111" t="s">
        <v>213</v>
      </c>
      <c r="CC40" s="90"/>
      <c r="CD40" s="61"/>
      <c r="CE40" s="275" t="s">
        <v>0</v>
      </c>
      <c r="CF40" s="61"/>
      <c r="CG40" s="110" t="s">
        <v>328</v>
      </c>
      <c r="CH40" s="111" t="s">
        <v>328</v>
      </c>
      <c r="CI40" s="90"/>
      <c r="CJ40" s="102"/>
      <c r="CK40" s="275" t="s">
        <v>0</v>
      </c>
      <c r="CL40" s="101"/>
      <c r="CM40" s="110" t="s">
        <v>328</v>
      </c>
      <c r="CN40" s="111" t="s">
        <v>328</v>
      </c>
      <c r="CO40" s="90"/>
      <c r="CP40" s="102"/>
      <c r="CQ40" s="275" t="s">
        <v>0</v>
      </c>
      <c r="CR40" s="101"/>
      <c r="CS40" s="110" t="s">
        <v>328</v>
      </c>
      <c r="CT40" s="111" t="s">
        <v>328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6.8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5" t="s">
        <v>0</v>
      </c>
      <c r="BN41" s="61">
        <v>0</v>
      </c>
      <c r="BO41" s="110" t="s">
        <v>219</v>
      </c>
      <c r="BP41" s="111" t="s">
        <v>366</v>
      </c>
      <c r="BQ41" s="90"/>
      <c r="BR41" s="61">
        <v>0</v>
      </c>
      <c r="BS41" s="275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5" t="s">
        <v>0</v>
      </c>
      <c r="BZ41" s="61">
        <v>0</v>
      </c>
      <c r="CA41" s="110" t="s">
        <v>219</v>
      </c>
      <c r="CB41" s="111" t="s">
        <v>291</v>
      </c>
      <c r="CC41" s="90"/>
      <c r="CD41" s="61"/>
      <c r="CE41" s="275" t="s">
        <v>0</v>
      </c>
      <c r="CF41" s="61"/>
      <c r="CG41" s="110" t="s">
        <v>328</v>
      </c>
      <c r="CH41" s="111" t="s">
        <v>328</v>
      </c>
      <c r="CI41" s="90"/>
      <c r="CJ41" s="102"/>
      <c r="CK41" s="275" t="s">
        <v>0</v>
      </c>
      <c r="CL41" s="101"/>
      <c r="CM41" s="110" t="s">
        <v>328</v>
      </c>
      <c r="CN41" s="111" t="s">
        <v>328</v>
      </c>
      <c r="CO41" s="90"/>
      <c r="CP41" s="102"/>
      <c r="CQ41" s="275" t="s">
        <v>0</v>
      </c>
      <c r="CR41" s="101"/>
      <c r="CS41" s="110" t="s">
        <v>328</v>
      </c>
      <c r="CT41" s="111" t="s">
        <v>328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6.8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5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5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5" t="s">
        <v>0</v>
      </c>
      <c r="BZ42" s="61">
        <v>1</v>
      </c>
      <c r="CA42" s="110" t="s">
        <v>217</v>
      </c>
      <c r="CB42" s="111" t="s">
        <v>291</v>
      </c>
      <c r="CC42" s="90"/>
      <c r="CD42" s="61"/>
      <c r="CE42" s="275" t="s">
        <v>0</v>
      </c>
      <c r="CF42" s="61"/>
      <c r="CG42" s="110" t="s">
        <v>328</v>
      </c>
      <c r="CH42" s="111" t="s">
        <v>328</v>
      </c>
      <c r="CI42" s="90"/>
      <c r="CJ42" s="102"/>
      <c r="CK42" s="275" t="s">
        <v>0</v>
      </c>
      <c r="CL42" s="101"/>
      <c r="CM42" s="110" t="s">
        <v>328</v>
      </c>
      <c r="CN42" s="111" t="s">
        <v>328</v>
      </c>
      <c r="CO42" s="90"/>
      <c r="CP42" s="102"/>
      <c r="CQ42" s="275" t="s">
        <v>0</v>
      </c>
      <c r="CR42" s="101"/>
      <c r="CS42" s="110" t="s">
        <v>328</v>
      </c>
      <c r="CT42" s="111" t="s">
        <v>328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6.8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6.8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5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5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5" t="s">
        <v>0</v>
      </c>
      <c r="BZ44" s="61">
        <v>0</v>
      </c>
      <c r="CA44" s="110" t="s">
        <v>217</v>
      </c>
      <c r="CB44" s="111" t="s">
        <v>213</v>
      </c>
      <c r="CC44" s="90"/>
      <c r="CD44" s="61"/>
      <c r="CE44" s="275" t="s">
        <v>0</v>
      </c>
      <c r="CF44" s="61"/>
      <c r="CG44" s="110" t="s">
        <v>328</v>
      </c>
      <c r="CH44" s="111" t="s">
        <v>328</v>
      </c>
      <c r="CI44" s="90"/>
      <c r="CJ44" s="102"/>
      <c r="CK44" s="275" t="s">
        <v>0</v>
      </c>
      <c r="CL44" s="101"/>
      <c r="CM44" s="110" t="s">
        <v>328</v>
      </c>
      <c r="CN44" s="111" t="s">
        <v>328</v>
      </c>
      <c r="CO44" s="90"/>
      <c r="CP44" s="102"/>
      <c r="CQ44" s="275" t="s">
        <v>0</v>
      </c>
      <c r="CR44" s="101"/>
      <c r="CS44" s="110" t="s">
        <v>328</v>
      </c>
      <c r="CT44" s="111" t="s">
        <v>328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6.8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6.8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6.8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5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/>
      <c r="CE47" s="275" t="s">
        <v>0</v>
      </c>
      <c r="CF47" s="61"/>
      <c r="CG47" s="110" t="s">
        <v>328</v>
      </c>
      <c r="CH47" s="111" t="s">
        <v>328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6.8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5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5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5" t="s">
        <v>0</v>
      </c>
      <c r="BZ48" s="61">
        <v>0</v>
      </c>
      <c r="CA48" s="110" t="s">
        <v>217</v>
      </c>
      <c r="CB48" s="111" t="s">
        <v>217</v>
      </c>
      <c r="CC48" s="90"/>
      <c r="CD48" s="61"/>
      <c r="CE48" s="275" t="s">
        <v>0</v>
      </c>
      <c r="CF48" s="61"/>
      <c r="CG48" s="110" t="s">
        <v>328</v>
      </c>
      <c r="CH48" s="111" t="s">
        <v>328</v>
      </c>
      <c r="CI48" s="90"/>
      <c r="CJ48" s="102"/>
      <c r="CK48" s="275" t="s">
        <v>0</v>
      </c>
      <c r="CL48" s="101"/>
      <c r="CM48" s="110" t="s">
        <v>328</v>
      </c>
      <c r="CN48" s="111" t="s">
        <v>328</v>
      </c>
      <c r="CO48" s="90"/>
      <c r="CP48" s="102"/>
      <c r="CQ48" s="275" t="s">
        <v>0</v>
      </c>
      <c r="CR48" s="101"/>
      <c r="CS48" s="110" t="s">
        <v>328</v>
      </c>
      <c r="CT48" s="111" t="s">
        <v>328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6.8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5" t="s">
        <v>0</v>
      </c>
      <c r="BN49" s="61">
        <v>0</v>
      </c>
      <c r="BO49" s="110" t="s">
        <v>219</v>
      </c>
      <c r="BP49" s="111" t="s">
        <v>366</v>
      </c>
      <c r="BQ49" s="90"/>
      <c r="BR49" s="61">
        <v>1</v>
      </c>
      <c r="BS49" s="275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5" t="s">
        <v>0</v>
      </c>
      <c r="BZ49" s="61">
        <v>1</v>
      </c>
      <c r="CA49" s="110" t="s">
        <v>217</v>
      </c>
      <c r="CB49" s="111" t="s">
        <v>291</v>
      </c>
      <c r="CC49" s="90"/>
      <c r="CD49" s="61"/>
      <c r="CE49" s="275" t="s">
        <v>0</v>
      </c>
      <c r="CF49" s="61"/>
      <c r="CG49" s="110" t="s">
        <v>328</v>
      </c>
      <c r="CH49" s="111" t="s">
        <v>328</v>
      </c>
      <c r="CI49" s="90"/>
      <c r="CJ49" s="102"/>
      <c r="CK49" s="275" t="s">
        <v>0</v>
      </c>
      <c r="CL49" s="101"/>
      <c r="CM49" s="110" t="s">
        <v>328</v>
      </c>
      <c r="CN49" s="111" t="s">
        <v>328</v>
      </c>
      <c r="CO49" s="90"/>
      <c r="CP49" s="102"/>
      <c r="CQ49" s="275" t="s">
        <v>0</v>
      </c>
      <c r="CR49" s="101"/>
      <c r="CS49" s="110" t="s">
        <v>328</v>
      </c>
      <c r="CT49" s="111" t="s">
        <v>328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6.8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6.8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5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5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5" t="s">
        <v>0</v>
      </c>
      <c r="BZ51" s="101">
        <v>1</v>
      </c>
      <c r="CA51" s="110" t="s">
        <v>217</v>
      </c>
      <c r="CB51" s="111" t="s">
        <v>213</v>
      </c>
      <c r="CC51" s="90"/>
      <c r="CD51" s="101"/>
      <c r="CE51" s="275" t="s">
        <v>0</v>
      </c>
      <c r="CF51" s="101"/>
      <c r="CG51" s="110" t="s">
        <v>328</v>
      </c>
      <c r="CH51" s="111" t="s">
        <v>328</v>
      </c>
      <c r="CI51" s="90"/>
      <c r="CJ51" s="102"/>
      <c r="CK51" s="275" t="s">
        <v>0</v>
      </c>
      <c r="CL51" s="101"/>
      <c r="CM51" s="110" t="s">
        <v>328</v>
      </c>
      <c r="CN51" s="111" t="s">
        <v>328</v>
      </c>
      <c r="CO51" s="90"/>
      <c r="CP51" s="102"/>
      <c r="CQ51" s="275" t="s">
        <v>0</v>
      </c>
      <c r="CR51" s="101"/>
      <c r="CS51" s="110" t="s">
        <v>328</v>
      </c>
      <c r="CT51" s="111" t="s">
        <v>328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6.8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5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5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5" t="s">
        <v>0</v>
      </c>
      <c r="BZ52" s="61">
        <v>1</v>
      </c>
      <c r="CA52" s="110" t="s">
        <v>217</v>
      </c>
      <c r="CB52" s="111" t="s">
        <v>213</v>
      </c>
      <c r="CC52" s="90"/>
      <c r="CD52" s="61"/>
      <c r="CE52" s="275" t="s">
        <v>0</v>
      </c>
      <c r="CF52" s="61"/>
      <c r="CG52" s="110" t="s">
        <v>328</v>
      </c>
      <c r="CH52" s="111" t="s">
        <v>328</v>
      </c>
      <c r="CI52" s="90"/>
      <c r="CJ52" s="102"/>
      <c r="CK52" s="275" t="s">
        <v>0</v>
      </c>
      <c r="CL52" s="101"/>
      <c r="CM52" s="110" t="s">
        <v>328</v>
      </c>
      <c r="CN52" s="111" t="s">
        <v>328</v>
      </c>
      <c r="CO52" s="90"/>
      <c r="CP52" s="102"/>
      <c r="CQ52" s="275" t="s">
        <v>0</v>
      </c>
      <c r="CR52" s="101"/>
      <c r="CS52" s="110" t="s">
        <v>328</v>
      </c>
      <c r="CT52" s="111" t="s">
        <v>328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6.8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5" t="s">
        <v>0</v>
      </c>
      <c r="BN53" s="61">
        <v>1</v>
      </c>
      <c r="BO53" s="110" t="s">
        <v>219</v>
      </c>
      <c r="BP53" s="111" t="s">
        <v>366</v>
      </c>
      <c r="BQ53" s="90"/>
      <c r="BR53" s="61">
        <v>1</v>
      </c>
      <c r="BS53" s="275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5" t="s">
        <v>0</v>
      </c>
      <c r="BZ53" s="61">
        <v>1</v>
      </c>
      <c r="CA53" s="110" t="s">
        <v>217</v>
      </c>
      <c r="CB53" s="111" t="s">
        <v>217</v>
      </c>
      <c r="CC53" s="90"/>
      <c r="CD53" s="61"/>
      <c r="CE53" s="275" t="s">
        <v>0</v>
      </c>
      <c r="CF53" s="61"/>
      <c r="CG53" s="110" t="s">
        <v>328</v>
      </c>
      <c r="CH53" s="111" t="s">
        <v>328</v>
      </c>
      <c r="CI53" s="90"/>
      <c r="CJ53" s="102"/>
      <c r="CK53" s="275" t="s">
        <v>0</v>
      </c>
      <c r="CL53" s="101"/>
      <c r="CM53" s="110" t="s">
        <v>328</v>
      </c>
      <c r="CN53" s="111" t="s">
        <v>328</v>
      </c>
      <c r="CO53" s="90"/>
      <c r="CP53" s="102"/>
      <c r="CQ53" s="275" t="s">
        <v>0</v>
      </c>
      <c r="CR53" s="101"/>
      <c r="CS53" s="110" t="s">
        <v>328</v>
      </c>
      <c r="CT53" s="111" t="s">
        <v>328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6.8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5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6.8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5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5" t="s">
        <v>0</v>
      </c>
      <c r="BZ55" s="61">
        <v>0</v>
      </c>
      <c r="CA55" s="110" t="s">
        <v>217</v>
      </c>
      <c r="CB55" s="111" t="s">
        <v>213</v>
      </c>
      <c r="CC55" s="90"/>
      <c r="CD55" s="61"/>
      <c r="CE55" s="275" t="s">
        <v>0</v>
      </c>
      <c r="CF55" s="61"/>
      <c r="CG55" s="110" t="s">
        <v>328</v>
      </c>
      <c r="CH55" s="111" t="s">
        <v>328</v>
      </c>
      <c r="CI55" s="90"/>
      <c r="CJ55" s="102"/>
      <c r="CK55" s="275" t="s">
        <v>0</v>
      </c>
      <c r="CL55" s="101"/>
      <c r="CM55" s="110" t="s">
        <v>328</v>
      </c>
      <c r="CN55" s="111" t="s">
        <v>328</v>
      </c>
      <c r="CO55" s="90"/>
      <c r="CP55" s="102"/>
      <c r="CQ55" s="275" t="s">
        <v>0</v>
      </c>
      <c r="CR55" s="101"/>
      <c r="CS55" s="110" t="s">
        <v>328</v>
      </c>
      <c r="CT55" s="111" t="s">
        <v>328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6.8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5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5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5" t="s">
        <v>0</v>
      </c>
      <c r="BZ56" s="61">
        <v>0</v>
      </c>
      <c r="CA56" s="110" t="s">
        <v>291</v>
      </c>
      <c r="CB56" s="111" t="s">
        <v>217</v>
      </c>
      <c r="CC56" s="90"/>
      <c r="CD56" s="61"/>
      <c r="CE56" s="275" t="s">
        <v>0</v>
      </c>
      <c r="CF56" s="61"/>
      <c r="CG56" s="110" t="s">
        <v>328</v>
      </c>
      <c r="CH56" s="111" t="s">
        <v>328</v>
      </c>
      <c r="CI56" s="90"/>
      <c r="CJ56" s="102"/>
      <c r="CK56" s="275" t="s">
        <v>0</v>
      </c>
      <c r="CL56" s="101"/>
      <c r="CM56" s="110" t="s">
        <v>328</v>
      </c>
      <c r="CN56" s="111" t="s">
        <v>328</v>
      </c>
      <c r="CO56" s="90"/>
      <c r="CP56" s="102"/>
      <c r="CQ56" s="275" t="s">
        <v>0</v>
      </c>
      <c r="CR56" s="101"/>
      <c r="CS56" s="110" t="s">
        <v>328</v>
      </c>
      <c r="CT56" s="111" t="s">
        <v>328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6.8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5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5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5" t="s">
        <v>0</v>
      </c>
      <c r="BZ57" s="61">
        <v>1</v>
      </c>
      <c r="CA57" s="110" t="s">
        <v>219</v>
      </c>
      <c r="CB57" s="111" t="s">
        <v>213</v>
      </c>
      <c r="CC57" s="90"/>
      <c r="CD57" s="61"/>
      <c r="CE57" s="275" t="s">
        <v>0</v>
      </c>
      <c r="CF57" s="61"/>
      <c r="CG57" s="110" t="s">
        <v>328</v>
      </c>
      <c r="CH57" s="111" t="s">
        <v>328</v>
      </c>
      <c r="CI57" s="90"/>
      <c r="CJ57" s="102"/>
      <c r="CK57" s="275" t="s">
        <v>0</v>
      </c>
      <c r="CL57" s="101"/>
      <c r="CM57" s="110" t="s">
        <v>328</v>
      </c>
      <c r="CN57" s="111" t="s">
        <v>328</v>
      </c>
      <c r="CO57" s="90"/>
      <c r="CP57" s="102"/>
      <c r="CQ57" s="275" t="s">
        <v>0</v>
      </c>
      <c r="CR57" s="101"/>
      <c r="CS57" s="110" t="s">
        <v>328</v>
      </c>
      <c r="CT57" s="111" t="s">
        <v>328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6.8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5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6.8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5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5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5" t="s">
        <v>0</v>
      </c>
      <c r="BZ59" s="61">
        <v>0</v>
      </c>
      <c r="CA59" s="110" t="s">
        <v>217</v>
      </c>
      <c r="CB59" s="111" t="s">
        <v>213</v>
      </c>
      <c r="CC59" s="90"/>
      <c r="CD59" s="61"/>
      <c r="CE59" s="275" t="s">
        <v>0</v>
      </c>
      <c r="CF59" s="61"/>
      <c r="CG59" s="110" t="s">
        <v>328</v>
      </c>
      <c r="CH59" s="111" t="s">
        <v>328</v>
      </c>
      <c r="CI59" s="90"/>
      <c r="CJ59" s="102"/>
      <c r="CK59" s="275" t="s">
        <v>0</v>
      </c>
      <c r="CL59" s="101"/>
      <c r="CM59" s="110" t="s">
        <v>328</v>
      </c>
      <c r="CN59" s="111" t="s">
        <v>328</v>
      </c>
      <c r="CO59" s="90"/>
      <c r="CP59" s="102"/>
      <c r="CQ59" s="275" t="s">
        <v>0</v>
      </c>
      <c r="CR59" s="101"/>
      <c r="CS59" s="110" t="s">
        <v>328</v>
      </c>
      <c r="CT59" s="111" t="s">
        <v>328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6.8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5" t="s">
        <v>0</v>
      </c>
      <c r="BN60" s="61">
        <v>1</v>
      </c>
      <c r="BO60" s="110" t="s">
        <v>220</v>
      </c>
      <c r="BP60" s="111" t="s">
        <v>368</v>
      </c>
      <c r="BQ60" s="90"/>
      <c r="BR60" s="61">
        <v>0</v>
      </c>
      <c r="BS60" s="275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5" t="s">
        <v>0</v>
      </c>
      <c r="BZ60" s="61">
        <v>0</v>
      </c>
      <c r="CA60" s="110" t="s">
        <v>217</v>
      </c>
      <c r="CB60" s="111" t="s">
        <v>217</v>
      </c>
      <c r="CC60" s="90"/>
      <c r="CD60" s="61"/>
      <c r="CE60" s="275" t="s">
        <v>0</v>
      </c>
      <c r="CF60" s="61"/>
      <c r="CG60" s="110" t="s">
        <v>328</v>
      </c>
      <c r="CH60" s="111" t="s">
        <v>328</v>
      </c>
      <c r="CI60" s="90"/>
      <c r="CJ60" s="102"/>
      <c r="CK60" s="275" t="s">
        <v>0</v>
      </c>
      <c r="CL60" s="101"/>
      <c r="CM60" s="110" t="s">
        <v>328</v>
      </c>
      <c r="CN60" s="111" t="s">
        <v>328</v>
      </c>
      <c r="CO60" s="90"/>
      <c r="CP60" s="102"/>
      <c r="CQ60" s="275" t="s">
        <v>0</v>
      </c>
      <c r="CR60" s="101"/>
      <c r="CS60" s="110" t="s">
        <v>328</v>
      </c>
      <c r="CT60" s="111" t="s">
        <v>328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6.8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5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5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5" t="s">
        <v>0</v>
      </c>
      <c r="BZ61" s="61">
        <v>0</v>
      </c>
      <c r="CA61" s="110" t="s">
        <v>219</v>
      </c>
      <c r="CB61" s="111" t="s">
        <v>210</v>
      </c>
      <c r="CC61" s="90"/>
      <c r="CD61" s="61"/>
      <c r="CE61" s="275" t="s">
        <v>0</v>
      </c>
      <c r="CF61" s="61"/>
      <c r="CG61" s="110" t="s">
        <v>328</v>
      </c>
      <c r="CH61" s="111" t="s">
        <v>328</v>
      </c>
      <c r="CI61" s="90"/>
      <c r="CJ61" s="102"/>
      <c r="CK61" s="275" t="s">
        <v>0</v>
      </c>
      <c r="CL61" s="101"/>
      <c r="CM61" s="110" t="s">
        <v>328</v>
      </c>
      <c r="CN61" s="111" t="s">
        <v>328</v>
      </c>
      <c r="CO61" s="90"/>
      <c r="CP61" s="102"/>
      <c r="CQ61" s="275" t="s">
        <v>0</v>
      </c>
      <c r="CR61" s="101"/>
      <c r="CS61" s="110" t="s">
        <v>328</v>
      </c>
      <c r="CT61" s="111" t="s">
        <v>328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6.8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5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5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5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/>
      <c r="CK62" s="275" t="s">
        <v>0</v>
      </c>
      <c r="CL62" s="101"/>
      <c r="CM62" s="110" t="s">
        <v>328</v>
      </c>
      <c r="CN62" s="111" t="s">
        <v>328</v>
      </c>
      <c r="CO62" s="90"/>
      <c r="CP62" s="102"/>
      <c r="CQ62" s="275" t="s">
        <v>0</v>
      </c>
      <c r="CR62" s="101"/>
      <c r="CS62" s="110" t="s">
        <v>328</v>
      </c>
      <c r="CT62" s="111" t="s">
        <v>328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6.8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5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5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5" t="s">
        <v>0</v>
      </c>
      <c r="BZ63" s="61">
        <v>0</v>
      </c>
      <c r="CA63" s="110" t="s">
        <v>217</v>
      </c>
      <c r="CB63" s="111" t="s">
        <v>217</v>
      </c>
      <c r="CC63" s="90"/>
      <c r="CD63" s="61"/>
      <c r="CE63" s="275" t="s">
        <v>0</v>
      </c>
      <c r="CF63" s="61"/>
      <c r="CG63" s="110" t="s">
        <v>328</v>
      </c>
      <c r="CH63" s="111" t="s">
        <v>328</v>
      </c>
      <c r="CI63" s="90"/>
      <c r="CJ63" s="102"/>
      <c r="CK63" s="275" t="s">
        <v>0</v>
      </c>
      <c r="CL63" s="101"/>
      <c r="CM63" s="110" t="s">
        <v>328</v>
      </c>
      <c r="CN63" s="111" t="s">
        <v>328</v>
      </c>
      <c r="CO63" s="90"/>
      <c r="CP63" s="102"/>
      <c r="CQ63" s="275" t="s">
        <v>0</v>
      </c>
      <c r="CR63" s="101"/>
      <c r="CS63" s="110" t="s">
        <v>328</v>
      </c>
      <c r="CT63" s="111" t="s">
        <v>328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6.8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5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5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5" t="s">
        <v>0</v>
      </c>
      <c r="BZ64" s="61">
        <v>0</v>
      </c>
      <c r="CA64" s="110" t="s">
        <v>217</v>
      </c>
      <c r="CB64" s="111" t="s">
        <v>291</v>
      </c>
      <c r="CC64" s="90"/>
      <c r="CD64" s="61"/>
      <c r="CE64" s="275" t="s">
        <v>0</v>
      </c>
      <c r="CF64" s="61"/>
      <c r="CG64" s="110" t="s">
        <v>328</v>
      </c>
      <c r="CH64" s="111" t="s">
        <v>328</v>
      </c>
      <c r="CI64" s="90"/>
      <c r="CJ64" s="102"/>
      <c r="CK64" s="275" t="s">
        <v>0</v>
      </c>
      <c r="CL64" s="101"/>
      <c r="CM64" s="110" t="s">
        <v>328</v>
      </c>
      <c r="CN64" s="111" t="s">
        <v>328</v>
      </c>
      <c r="CO64" s="90"/>
      <c r="CP64" s="102"/>
      <c r="CQ64" s="275" t="s">
        <v>0</v>
      </c>
      <c r="CR64" s="101"/>
      <c r="CS64" s="110" t="s">
        <v>328</v>
      </c>
      <c r="CT64" s="111" t="s">
        <v>328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6.8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5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5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5" t="s">
        <v>0</v>
      </c>
      <c r="BZ65" s="61">
        <v>0</v>
      </c>
      <c r="CA65" s="110" t="s">
        <v>217</v>
      </c>
      <c r="CB65" s="111" t="s">
        <v>219</v>
      </c>
      <c r="CC65" s="90"/>
      <c r="CD65" s="61"/>
      <c r="CE65" s="275" t="s">
        <v>0</v>
      </c>
      <c r="CF65" s="61"/>
      <c r="CG65" s="110" t="s">
        <v>328</v>
      </c>
      <c r="CH65" s="111" t="s">
        <v>328</v>
      </c>
      <c r="CI65" s="90"/>
      <c r="CJ65" s="102"/>
      <c r="CK65" s="275" t="s">
        <v>0</v>
      </c>
      <c r="CL65" s="101"/>
      <c r="CM65" s="110" t="s">
        <v>328</v>
      </c>
      <c r="CN65" s="111" t="s">
        <v>328</v>
      </c>
      <c r="CO65" s="90"/>
      <c r="CP65" s="102"/>
      <c r="CQ65" s="275" t="s">
        <v>0</v>
      </c>
      <c r="CR65" s="101"/>
      <c r="CS65" s="110" t="s">
        <v>328</v>
      </c>
      <c r="CT65" s="111" t="s">
        <v>328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6.8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6.8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371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5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5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5" t="s">
        <v>0</v>
      </c>
      <c r="BZ67" s="61">
        <v>0</v>
      </c>
      <c r="CA67" s="110" t="s">
        <v>217</v>
      </c>
      <c r="CB67" s="111" t="s">
        <v>217</v>
      </c>
      <c r="CC67" s="90"/>
      <c r="CD67" s="61"/>
      <c r="CE67" s="275" t="s">
        <v>0</v>
      </c>
      <c r="CF67" s="61"/>
      <c r="CG67" s="110" t="s">
        <v>328</v>
      </c>
      <c r="CH67" s="111" t="s">
        <v>328</v>
      </c>
      <c r="CI67" s="90"/>
      <c r="CJ67" s="102"/>
      <c r="CK67" s="275" t="s">
        <v>0</v>
      </c>
      <c r="CL67" s="101"/>
      <c r="CM67" s="110" t="s">
        <v>328</v>
      </c>
      <c r="CN67" s="111" t="s">
        <v>328</v>
      </c>
      <c r="CO67" s="90"/>
      <c r="CP67" s="102"/>
      <c r="CQ67" s="275" t="s">
        <v>0</v>
      </c>
      <c r="CR67" s="101"/>
      <c r="CS67" s="110" t="s">
        <v>328</v>
      </c>
      <c r="CT67" s="111" t="s">
        <v>328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6.8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373</v>
      </c>
      <c r="BK68" s="90"/>
      <c r="BL68" s="61">
        <v>5</v>
      </c>
      <c r="BM68" s="275" t="s">
        <v>0</v>
      </c>
      <c r="BN68" s="61">
        <v>0</v>
      </c>
      <c r="BO68" s="110" t="s">
        <v>219</v>
      </c>
      <c r="BP68" s="111" t="s">
        <v>366</v>
      </c>
      <c r="BQ68" s="90"/>
      <c r="BR68" s="61">
        <v>2</v>
      </c>
      <c r="BS68" s="275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5" t="s">
        <v>0</v>
      </c>
      <c r="BZ68" s="61">
        <v>1</v>
      </c>
      <c r="CA68" s="110" t="s">
        <v>291</v>
      </c>
      <c r="CB68" s="111" t="s">
        <v>217</v>
      </c>
      <c r="CC68" s="90"/>
      <c r="CD68" s="61"/>
      <c r="CE68" s="275" t="s">
        <v>0</v>
      </c>
      <c r="CF68" s="61"/>
      <c r="CG68" s="110" t="s">
        <v>328</v>
      </c>
      <c r="CH68" s="111" t="s">
        <v>328</v>
      </c>
      <c r="CI68" s="90"/>
      <c r="CJ68" s="102"/>
      <c r="CK68" s="275" t="s">
        <v>0</v>
      </c>
      <c r="CL68" s="101"/>
      <c r="CM68" s="110" t="s">
        <v>328</v>
      </c>
      <c r="CN68" s="111" t="s">
        <v>328</v>
      </c>
      <c r="CO68" s="90"/>
      <c r="CP68" s="102"/>
      <c r="CQ68" s="275" t="s">
        <v>0</v>
      </c>
      <c r="CR68" s="101"/>
      <c r="CS68" s="110" t="s">
        <v>328</v>
      </c>
      <c r="CT68" s="111" t="s">
        <v>328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6.8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6.8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5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5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5" t="s">
        <v>0</v>
      </c>
      <c r="BZ70" s="61">
        <v>0</v>
      </c>
      <c r="CA70" s="110" t="s">
        <v>217</v>
      </c>
      <c r="CB70" s="111" t="s">
        <v>291</v>
      </c>
      <c r="CC70" s="90"/>
      <c r="CD70" s="61"/>
      <c r="CE70" s="275" t="s">
        <v>0</v>
      </c>
      <c r="CF70" s="61"/>
      <c r="CG70" s="110" t="s">
        <v>328</v>
      </c>
      <c r="CH70" s="111" t="s">
        <v>328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/>
      <c r="CQ70" s="275" t="s">
        <v>0</v>
      </c>
      <c r="CR70" s="101"/>
      <c r="CS70" s="110" t="s">
        <v>328</v>
      </c>
      <c r="CT70" s="111" t="s">
        <v>328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6.8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5" t="s">
        <v>0</v>
      </c>
      <c r="BN71" s="61">
        <v>1</v>
      </c>
      <c r="BO71" s="110" t="s">
        <v>366</v>
      </c>
      <c r="BP71" s="111" t="s">
        <v>218</v>
      </c>
      <c r="BQ71" s="90"/>
      <c r="BR71" s="61">
        <v>0</v>
      </c>
      <c r="BS71" s="275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5" t="s">
        <v>0</v>
      </c>
      <c r="BZ71" s="61">
        <v>1</v>
      </c>
      <c r="CA71" s="110" t="s">
        <v>217</v>
      </c>
      <c r="CB71" s="111" t="s">
        <v>219</v>
      </c>
      <c r="CC71" s="90"/>
      <c r="CD71" s="61"/>
      <c r="CE71" s="275" t="s">
        <v>0</v>
      </c>
      <c r="CF71" s="61"/>
      <c r="CG71" s="110" t="s">
        <v>328</v>
      </c>
      <c r="CH71" s="111" t="s">
        <v>328</v>
      </c>
      <c r="CI71" s="90"/>
      <c r="CJ71" s="102"/>
      <c r="CK71" s="275" t="s">
        <v>0</v>
      </c>
      <c r="CL71" s="101"/>
      <c r="CM71" s="110" t="s">
        <v>328</v>
      </c>
      <c r="CN71" s="111" t="s">
        <v>328</v>
      </c>
      <c r="CO71" s="90"/>
      <c r="CP71" s="102"/>
      <c r="CQ71" s="275" t="s">
        <v>0</v>
      </c>
      <c r="CR71" s="101"/>
      <c r="CS71" s="110" t="s">
        <v>328</v>
      </c>
      <c r="CT71" s="111" t="s">
        <v>328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6.8" hidden="1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6.8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5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5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5" t="s">
        <v>0</v>
      </c>
      <c r="BZ73" s="61">
        <v>0</v>
      </c>
      <c r="CA73" s="110" t="s">
        <v>208</v>
      </c>
      <c r="CB73" s="111" t="s">
        <v>210</v>
      </c>
      <c r="CC73" s="90"/>
      <c r="CD73" s="61"/>
      <c r="CE73" s="275" t="s">
        <v>0</v>
      </c>
      <c r="CF73" s="61"/>
      <c r="CG73" s="110" t="s">
        <v>328</v>
      </c>
      <c r="CH73" s="111" t="s">
        <v>328</v>
      </c>
      <c r="CI73" s="90"/>
      <c r="CJ73" s="102"/>
      <c r="CK73" s="275" t="s">
        <v>0</v>
      </c>
      <c r="CL73" s="101"/>
      <c r="CM73" s="110" t="s">
        <v>328</v>
      </c>
      <c r="CN73" s="111" t="s">
        <v>328</v>
      </c>
      <c r="CO73" s="90"/>
      <c r="CP73" s="102"/>
      <c r="CQ73" s="275" t="s">
        <v>0</v>
      </c>
      <c r="CR73" s="101"/>
      <c r="CS73" s="110" t="s">
        <v>328</v>
      </c>
      <c r="CT73" s="111" t="s">
        <v>328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6.8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5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6.8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371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5" t="s">
        <v>0</v>
      </c>
      <c r="BN75" s="61">
        <v>1</v>
      </c>
      <c r="BO75" s="110" t="s">
        <v>368</v>
      </c>
      <c r="BP75" s="111" t="s">
        <v>210</v>
      </c>
      <c r="BQ75" s="90"/>
      <c r="BR75" s="61">
        <v>0</v>
      </c>
      <c r="BS75" s="275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5" t="s">
        <v>0</v>
      </c>
      <c r="BZ75" s="61">
        <v>0</v>
      </c>
      <c r="CA75" s="110" t="s">
        <v>219</v>
      </c>
      <c r="CB75" s="111" t="s">
        <v>217</v>
      </c>
      <c r="CC75" s="90"/>
      <c r="CD75" s="61"/>
      <c r="CE75" s="275" t="s">
        <v>0</v>
      </c>
      <c r="CF75" s="61"/>
      <c r="CG75" s="110" t="s">
        <v>328</v>
      </c>
      <c r="CH75" s="111" t="s">
        <v>328</v>
      </c>
      <c r="CI75" s="90"/>
      <c r="CJ75" s="102"/>
      <c r="CK75" s="275" t="s">
        <v>0</v>
      </c>
      <c r="CL75" s="101"/>
      <c r="CM75" s="110" t="s">
        <v>328</v>
      </c>
      <c r="CN75" s="111" t="s">
        <v>328</v>
      </c>
      <c r="CO75" s="90"/>
      <c r="CP75" s="102"/>
      <c r="CQ75" s="275" t="s">
        <v>0</v>
      </c>
      <c r="CR75" s="101"/>
      <c r="CS75" s="110" t="s">
        <v>328</v>
      </c>
      <c r="CT75" s="111" t="s">
        <v>328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6.8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5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5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5" t="s">
        <v>0</v>
      </c>
      <c r="BZ76" s="61">
        <v>0</v>
      </c>
      <c r="CA76" s="110" t="s">
        <v>217</v>
      </c>
      <c r="CB76" s="111" t="s">
        <v>213</v>
      </c>
      <c r="CC76" s="90"/>
      <c r="CD76" s="61"/>
      <c r="CE76" s="275" t="s">
        <v>0</v>
      </c>
      <c r="CF76" s="61"/>
      <c r="CG76" s="110" t="s">
        <v>328</v>
      </c>
      <c r="CH76" s="111" t="s">
        <v>328</v>
      </c>
      <c r="CI76" s="90"/>
      <c r="CJ76" s="102"/>
      <c r="CK76" s="275" t="s">
        <v>0</v>
      </c>
      <c r="CL76" s="101"/>
      <c r="CM76" s="110" t="s">
        <v>328</v>
      </c>
      <c r="CN76" s="111" t="s">
        <v>328</v>
      </c>
      <c r="CO76" s="90"/>
      <c r="CP76" s="102"/>
      <c r="CQ76" s="275" t="s">
        <v>0</v>
      </c>
      <c r="CR76" s="101"/>
      <c r="CS76" s="110" t="s">
        <v>328</v>
      </c>
      <c r="CT76" s="111" t="s">
        <v>328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6.8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5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5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5" t="s">
        <v>0</v>
      </c>
      <c r="BZ77" s="61">
        <v>0</v>
      </c>
      <c r="CA77" s="110" t="s">
        <v>219</v>
      </c>
      <c r="CB77" s="111" t="s">
        <v>217</v>
      </c>
      <c r="CC77" s="90"/>
      <c r="CD77" s="61"/>
      <c r="CE77" s="275" t="s">
        <v>0</v>
      </c>
      <c r="CF77" s="61"/>
      <c r="CG77" s="110" t="s">
        <v>328</v>
      </c>
      <c r="CH77" s="111" t="s">
        <v>328</v>
      </c>
      <c r="CI77" s="90"/>
      <c r="CJ77" s="102"/>
      <c r="CK77" s="275" t="s">
        <v>0</v>
      </c>
      <c r="CL77" s="101"/>
      <c r="CM77" s="110" t="s">
        <v>328</v>
      </c>
      <c r="CN77" s="111" t="s">
        <v>328</v>
      </c>
      <c r="CO77" s="90"/>
      <c r="CP77" s="102"/>
      <c r="CQ77" s="275" t="s">
        <v>0</v>
      </c>
      <c r="CR77" s="101"/>
      <c r="CS77" s="110" t="s">
        <v>328</v>
      </c>
      <c r="CT77" s="111" t="s">
        <v>328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6.8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5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5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5" t="s">
        <v>0</v>
      </c>
      <c r="BZ78" s="61">
        <v>1</v>
      </c>
      <c r="CA78" s="110" t="s">
        <v>217</v>
      </c>
      <c r="CB78" s="111" t="s">
        <v>291</v>
      </c>
      <c r="CC78" s="90"/>
      <c r="CD78" s="61"/>
      <c r="CE78" s="275" t="s">
        <v>0</v>
      </c>
      <c r="CF78" s="61"/>
      <c r="CG78" s="110" t="s">
        <v>328</v>
      </c>
      <c r="CH78" s="111" t="s">
        <v>328</v>
      </c>
      <c r="CI78" s="90"/>
      <c r="CJ78" s="102"/>
      <c r="CK78" s="275" t="s">
        <v>0</v>
      </c>
      <c r="CL78" s="101"/>
      <c r="CM78" s="110" t="s">
        <v>328</v>
      </c>
      <c r="CN78" s="111" t="s">
        <v>328</v>
      </c>
      <c r="CO78" s="90"/>
      <c r="CP78" s="102"/>
      <c r="CQ78" s="275" t="s">
        <v>0</v>
      </c>
      <c r="CR78" s="101"/>
      <c r="CS78" s="110" t="s">
        <v>328</v>
      </c>
      <c r="CT78" s="111" t="s">
        <v>328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6.8" hidden="1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6.8" hidden="1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6.8" hidden="1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6.8" hidden="1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6.8" hidden="1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7.399999999999999" thickBot="1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6.8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>
      <c r="B89" s="116"/>
      <c r="M89" s="110"/>
      <c r="N89" s="110"/>
      <c r="S89" s="110"/>
      <c r="T89" s="110"/>
    </row>
    <row r="90" spans="1:398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V297"/>
  <sheetViews>
    <sheetView zoomScale="80" zoomScaleNormal="80" workbookViewId="0">
      <pane xSplit="3" ySplit="11" topLeftCell="BU77" activePane="bottomRight" state="frozen"/>
      <selection pane="topRight" activeCell="D1" sqref="D1"/>
      <selection pane="bottomLeft" activeCell="A12" sqref="A12"/>
      <selection pane="bottomRight" activeCell="CM96" sqref="CM96:CO96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5" width="4.33203125" style="26" hidden="1" customWidth="1"/>
    <col min="6" max="6" width="4.88671875" style="26" hidden="1" customWidth="1"/>
    <col min="7" max="9" width="4.33203125" style="26" hidden="1" customWidth="1"/>
    <col min="10" max="10" width="0.88671875" style="26" hidden="1" customWidth="1"/>
    <col min="11" max="12" width="4.33203125" style="12" customWidth="1"/>
    <col min="13" max="14" width="5.33203125" style="12" customWidth="1"/>
    <col min="15" max="15" width="4.33203125" style="12" customWidth="1"/>
    <col min="16" max="16" width="4.6640625" style="12" customWidth="1"/>
    <col min="17" max="17" width="0.88671875" style="25" customWidth="1"/>
    <col min="18" max="18" width="5" style="12" customWidth="1"/>
    <col min="19" max="19" width="4.44140625" style="12" customWidth="1"/>
    <col min="20" max="20" width="5.88671875" style="12" customWidth="1"/>
    <col min="21" max="23" width="4.33203125" style="12" customWidth="1"/>
    <col min="24" max="24" width="0.88671875" style="12" customWidth="1"/>
    <col min="25" max="26" width="4.33203125" style="12" customWidth="1"/>
    <col min="27" max="27" width="5.109375" style="12" customWidth="1"/>
    <col min="28" max="30" width="4.33203125" style="12" customWidth="1"/>
    <col min="31" max="31" width="0.88671875" style="12" customWidth="1"/>
    <col min="32" max="33" width="4.33203125" style="12" customWidth="1"/>
    <col min="34" max="34" width="5.109375" style="12" bestFit="1" customWidth="1"/>
    <col min="35" max="35" width="3.6640625" style="12" customWidth="1"/>
    <col min="36" max="37" width="4.33203125" style="12" customWidth="1"/>
    <col min="38" max="38" width="0.88671875" style="12" customWidth="1"/>
    <col min="39" max="40" width="4.33203125" style="12" customWidth="1"/>
    <col min="41" max="41" width="7.6640625" style="12" bestFit="1" customWidth="1"/>
    <col min="42" max="44" width="4.33203125" style="12" customWidth="1"/>
    <col min="45" max="45" width="0.88671875" style="12" customWidth="1"/>
    <col min="46" max="47" width="4.33203125" style="12" customWidth="1"/>
    <col min="48" max="48" width="5.109375" style="12" bestFit="1" customWidth="1"/>
    <col min="49" max="51" width="4.33203125" style="12" customWidth="1"/>
    <col min="52" max="52" width="0.88671875" style="12" customWidth="1"/>
    <col min="53" max="54" width="4.33203125" style="12" customWidth="1"/>
    <col min="55" max="55" width="5.109375" style="12" bestFit="1" customWidth="1"/>
    <col min="56" max="58" width="4.33203125" style="12" customWidth="1"/>
    <col min="59" max="59" width="0.88671875" style="12" customWidth="1"/>
    <col min="60" max="61" width="4.33203125" style="12" customWidth="1"/>
    <col min="62" max="62" width="5" style="12" customWidth="1"/>
    <col min="63" max="65" width="4.33203125" style="12" customWidth="1"/>
    <col min="66" max="66" width="0.88671875" style="12" customWidth="1"/>
    <col min="67" max="68" width="4.33203125" style="12" customWidth="1"/>
    <col min="69" max="69" width="5.109375" style="12" bestFit="1" customWidth="1"/>
    <col min="70" max="72" width="4.33203125" style="12" customWidth="1"/>
    <col min="73" max="73" width="0.88671875" style="12" customWidth="1"/>
    <col min="74" max="75" width="4.33203125" style="12" customWidth="1"/>
    <col min="76" max="76" width="4.88671875" style="12" customWidth="1"/>
    <col min="77" max="79" width="4.33203125" style="12" customWidth="1"/>
    <col min="80" max="80" width="0.88671875" style="12" customWidth="1"/>
    <col min="81" max="82" width="4.33203125" style="12" customWidth="1"/>
    <col min="83" max="83" width="5.44140625" style="12" customWidth="1"/>
    <col min="84" max="86" width="4.33203125" style="12" customWidth="1"/>
    <col min="87" max="87" width="0.88671875" style="12" customWidth="1"/>
    <col min="88" max="89" width="4.33203125" style="12" customWidth="1"/>
    <col min="90" max="90" width="5" style="12" customWidth="1"/>
    <col min="91" max="93" width="4.33203125" style="12" customWidth="1"/>
    <col min="94" max="94" width="0.88671875" style="12" customWidth="1"/>
    <col min="95" max="96" width="4.33203125" style="12" customWidth="1"/>
    <col min="97" max="97" width="4.6640625" style="12" bestFit="1" customWidth="1"/>
    <col min="98" max="100" width="4.33203125" style="12" customWidth="1"/>
    <col min="101" max="101" width="0.88671875" style="12" customWidth="1"/>
    <col min="102" max="103" width="4.33203125" style="12" customWidth="1"/>
    <col min="104" max="104" width="5.109375" style="12" bestFit="1" customWidth="1"/>
    <col min="105" max="107" width="4.33203125" style="12" customWidth="1"/>
    <col min="108" max="108" width="0.88671875" style="12" customWidth="1"/>
    <col min="109" max="110" width="4.33203125" style="12" customWidth="1"/>
    <col min="111" max="111" width="5.109375" style="12" bestFit="1" customWidth="1"/>
    <col min="112" max="112" width="3.109375" style="12" bestFit="1" customWidth="1"/>
    <col min="113" max="114" width="4.33203125" style="12" customWidth="1"/>
    <col min="115" max="115" width="0.88671875" style="12" customWidth="1"/>
    <col min="116" max="117" width="4.33203125" style="12" customWidth="1"/>
    <col min="118" max="118" width="5.88671875" style="12" customWidth="1"/>
    <col min="119" max="121" width="4.33203125" style="12" customWidth="1"/>
    <col min="122" max="122" width="0.88671875" style="12" customWidth="1"/>
    <col min="123" max="128" width="4.33203125" style="12" customWidth="1"/>
    <col min="129" max="129" width="0.88671875" style="12" customWidth="1"/>
    <col min="130" max="131" width="4.33203125" style="12" customWidth="1"/>
    <col min="132" max="132" width="5.109375" style="12" bestFit="1" customWidth="1"/>
    <col min="133" max="135" width="4.33203125" style="12" customWidth="1"/>
    <col min="136" max="136" width="0.88671875" style="12" customWidth="1"/>
    <col min="137" max="138" width="4.33203125" style="12" customWidth="1"/>
    <col min="139" max="139" width="5.109375" style="12" bestFit="1" customWidth="1"/>
    <col min="140" max="142" width="4.33203125" style="12" customWidth="1"/>
    <col min="143" max="143" width="0.88671875" style="12" customWidth="1"/>
    <col min="144" max="145" width="4.33203125" style="12" customWidth="1"/>
    <col min="146" max="146" width="5.109375" style="12" bestFit="1" customWidth="1"/>
    <col min="147" max="149" width="4.33203125" style="12" customWidth="1"/>
    <col min="150" max="150" width="0.88671875" style="12" customWidth="1"/>
    <col min="151" max="152" width="4.33203125" style="12" customWidth="1"/>
    <col min="153" max="153" width="5.109375" style="12" bestFit="1" customWidth="1"/>
    <col min="154" max="156" width="4.33203125" style="12" customWidth="1"/>
    <col min="157" max="157" width="0.88671875" style="12" customWidth="1"/>
    <col min="158" max="158" width="4.88671875" style="12" customWidth="1"/>
    <col min="159" max="159" width="4.6640625" style="12" customWidth="1"/>
    <col min="160" max="160" width="4.88671875" style="12" customWidth="1"/>
    <col min="161" max="163" width="4.33203125" style="12" customWidth="1"/>
    <col min="164" max="164" width="0.88671875" style="12" customWidth="1"/>
    <col min="165" max="166" width="4.33203125" style="12" customWidth="1"/>
    <col min="167" max="167" width="5.109375" style="12" bestFit="1" customWidth="1"/>
    <col min="168" max="170" width="4.33203125" style="12" customWidth="1"/>
    <col min="171" max="171" width="0.88671875" style="12" customWidth="1"/>
    <col min="172" max="173" width="4.33203125" style="12" customWidth="1"/>
    <col min="174" max="174" width="5.109375" style="12" bestFit="1" customWidth="1"/>
    <col min="175" max="177" width="4.33203125" style="12" customWidth="1"/>
    <col min="178" max="178" width="0.88671875" style="12" customWidth="1"/>
    <col min="179" max="180" width="4.33203125" style="12" customWidth="1"/>
    <col min="181" max="181" width="5.109375" style="12" bestFit="1" customWidth="1"/>
    <col min="182" max="184" width="4.33203125" style="12" customWidth="1"/>
    <col min="185" max="185" width="0.88671875" style="12" customWidth="1"/>
    <col min="186" max="191" width="4.33203125" style="12" customWidth="1"/>
    <col min="192" max="192" width="0.88671875" style="12" customWidth="1"/>
    <col min="193" max="194" width="4.33203125" style="12" customWidth="1"/>
    <col min="195" max="195" width="5.109375" style="12" bestFit="1" customWidth="1"/>
    <col min="196" max="198" width="4.33203125" style="12" customWidth="1"/>
    <col min="199" max="199" width="0.88671875" style="12" customWidth="1"/>
    <col min="200" max="201" width="4.33203125" style="12" customWidth="1"/>
    <col min="202" max="202" width="5.33203125" style="12" customWidth="1"/>
    <col min="203" max="205" width="4.33203125" style="12" customWidth="1"/>
    <col min="206" max="206" width="0.88671875" style="12" customWidth="1"/>
    <col min="207" max="212" width="4.33203125" style="12" customWidth="1"/>
    <col min="213" max="213" width="0.88671875" style="12" customWidth="1"/>
    <col min="214" max="219" width="4.33203125" style="12" customWidth="1"/>
    <col min="220" max="220" width="0.88671875" style="12" customWidth="1"/>
    <col min="221" max="226" width="4.33203125" style="12" customWidth="1"/>
    <col min="227" max="227" width="0.88671875" style="12" customWidth="1"/>
    <col min="228" max="233" width="4.33203125" style="12" customWidth="1"/>
    <col min="234" max="234" width="0.88671875" style="12" customWidth="1"/>
    <col min="235" max="236" width="4.33203125" style="12" customWidth="1"/>
    <col min="237" max="237" width="5.109375" style="12" bestFit="1" customWidth="1"/>
    <col min="238" max="240" width="4.33203125" style="12" customWidth="1"/>
    <col min="241" max="241" width="0.88671875" style="12" customWidth="1"/>
    <col min="242" max="247" width="4.33203125" style="12" customWidth="1"/>
    <col min="248" max="248" width="0.88671875" style="12" customWidth="1"/>
    <col min="249" max="254" width="4.33203125" style="12" customWidth="1"/>
    <col min="255" max="255" width="0.88671875" style="12" customWidth="1"/>
    <col min="256" max="257" width="4.33203125" style="12" customWidth="1"/>
    <col min="258" max="258" width="5.109375" style="12" bestFit="1" customWidth="1"/>
    <col min="259" max="261" width="4.33203125" style="12" customWidth="1"/>
    <col min="262" max="262" width="0.88671875" style="12" customWidth="1"/>
    <col min="263" max="263" width="4.88671875" style="12" customWidth="1"/>
    <col min="264" max="264" width="5" style="12" customWidth="1"/>
    <col min="265" max="266" width="4.88671875" style="12" customWidth="1"/>
    <col min="267" max="268" width="4.33203125" style="12" customWidth="1"/>
    <col min="269" max="269" width="0.88671875" style="12" customWidth="1"/>
    <col min="270" max="271" width="4.33203125" style="12" customWidth="1"/>
    <col min="272" max="272" width="5.33203125" style="12" customWidth="1"/>
    <col min="273" max="275" width="4.33203125" style="12" customWidth="1"/>
    <col min="276" max="276" width="0.88671875" style="12" customWidth="1"/>
    <col min="277" max="282" width="4.33203125" style="12" customWidth="1"/>
    <col min="283" max="283" width="0.88671875" style="12" customWidth="1"/>
    <col min="284" max="289" width="4.33203125" style="12" customWidth="1"/>
    <col min="290" max="290" width="0.88671875" style="12" customWidth="1"/>
    <col min="291" max="296" width="4.33203125" style="12" customWidth="1"/>
    <col min="297" max="297" width="0.88671875" style="12" customWidth="1"/>
    <col min="298" max="299" width="4.33203125" style="12" customWidth="1"/>
    <col min="300" max="300" width="5.109375" style="12" bestFit="1" customWidth="1"/>
    <col min="301" max="303" width="4.33203125" style="12" customWidth="1"/>
    <col min="304" max="304" width="0.88671875" style="12" customWidth="1"/>
    <col min="305" max="307" width="5" style="12" customWidth="1"/>
    <col min="308" max="310" width="4.33203125" style="12" customWidth="1"/>
    <col min="311" max="311" width="0.88671875" style="12" customWidth="1"/>
    <col min="312" max="317" width="4.33203125" style="12" customWidth="1"/>
    <col min="318" max="318" width="0.88671875" style="12" customWidth="1"/>
    <col min="319" max="320" width="4.33203125" style="12" customWidth="1"/>
    <col min="321" max="321" width="5.33203125" style="12" customWidth="1"/>
    <col min="322" max="324" width="4.33203125" style="12" customWidth="1"/>
    <col min="325" max="325" width="0.88671875" style="12" customWidth="1"/>
    <col min="326" max="331" width="4.33203125" style="12" customWidth="1"/>
    <col min="332" max="332" width="0.88671875" style="12" customWidth="1"/>
    <col min="333" max="334" width="4.33203125" style="12" customWidth="1"/>
    <col min="335" max="335" width="5" style="12" customWidth="1"/>
    <col min="336" max="338" width="4.33203125" style="12" customWidth="1"/>
    <col min="339" max="339" width="0.88671875" style="12" customWidth="1"/>
    <col min="340" max="341" width="4.33203125" style="12" customWidth="1"/>
    <col min="342" max="342" width="5.109375" style="12" bestFit="1" customWidth="1"/>
    <col min="343" max="345" width="4.33203125" style="12" customWidth="1"/>
    <col min="346" max="346" width="0.88671875" style="12" customWidth="1"/>
    <col min="347" max="352" width="4.33203125" style="12" customWidth="1"/>
    <col min="353" max="353" width="0.88671875" style="12" customWidth="1"/>
    <col min="354" max="355" width="4.33203125" style="12" customWidth="1"/>
    <col min="356" max="356" width="5.109375" style="12" bestFit="1" customWidth="1"/>
    <col min="357" max="359" width="4.33203125" style="12" customWidth="1"/>
    <col min="360" max="360" width="0.88671875" style="12" customWidth="1"/>
    <col min="361" max="366" width="4.33203125" style="12" customWidth="1"/>
    <col min="367" max="367" width="0.88671875" style="12" customWidth="1"/>
    <col min="368" max="369" width="4.33203125" style="12" customWidth="1"/>
    <col min="370" max="370" width="5.6640625" style="12" customWidth="1"/>
    <col min="371" max="373" width="4.33203125" style="12" customWidth="1"/>
    <col min="374" max="374" width="0.88671875" style="12" customWidth="1"/>
    <col min="375" max="380" width="4.33203125" style="12" customWidth="1"/>
    <col min="381" max="381" width="0.88671875" style="12" customWidth="1"/>
    <col min="382" max="383" width="4.33203125" style="12" customWidth="1"/>
    <col min="384" max="384" width="5.109375" style="12" bestFit="1" customWidth="1"/>
    <col min="385" max="387" width="4.33203125" style="12" customWidth="1"/>
    <col min="388" max="388" width="0.88671875" style="12" customWidth="1"/>
    <col min="389" max="390" width="4.33203125" style="12" customWidth="1"/>
    <col min="391" max="391" width="6.6640625" style="12" customWidth="1"/>
    <col min="392" max="394" width="4.33203125" style="12" customWidth="1"/>
    <col min="395" max="395" width="0.88671875" style="12" customWidth="1"/>
    <col min="396" max="397" width="4.33203125" style="12" customWidth="1"/>
    <col min="398" max="398" width="5.109375" style="12" bestFit="1" customWidth="1"/>
    <col min="399" max="401" width="4.33203125" style="12" customWidth="1"/>
    <col min="402" max="402" width="0.88671875" style="12" customWidth="1"/>
    <col min="403" max="408" width="4.33203125" style="12" customWidth="1"/>
    <col min="409" max="409" width="0.88671875" style="12" customWidth="1"/>
    <col min="410" max="411" width="4.33203125" style="12" customWidth="1"/>
    <col min="412" max="412" width="5.109375" style="12" bestFit="1" customWidth="1"/>
    <col min="413" max="415" width="4.33203125" style="12" customWidth="1"/>
    <col min="416" max="416" width="0.88671875" style="12" customWidth="1"/>
    <col min="417" max="422" width="4.33203125" style="12" customWidth="1"/>
    <col min="423" max="423" width="0.88671875" style="12" customWidth="1"/>
    <col min="424" max="425" width="4.33203125" style="12" customWidth="1"/>
    <col min="426" max="426" width="5.109375" style="12" bestFit="1" customWidth="1"/>
    <col min="427" max="429" width="4.33203125" style="12" customWidth="1"/>
    <col min="430" max="430" width="0.88671875" style="12" customWidth="1"/>
    <col min="431" max="432" width="4.33203125" style="12" customWidth="1"/>
    <col min="433" max="433" width="5.109375" style="12" bestFit="1" customWidth="1"/>
    <col min="434" max="436" width="4.33203125" style="12" customWidth="1"/>
    <col min="437" max="437" width="0.88671875" style="12" customWidth="1"/>
    <col min="438" max="443" width="4.33203125" style="12" customWidth="1"/>
    <col min="444" max="444" width="0.88671875" style="12" customWidth="1"/>
    <col min="445" max="450" width="4.33203125" style="12" customWidth="1"/>
    <col min="451" max="451" width="1.33203125" style="12" customWidth="1"/>
    <col min="452" max="457" width="4.33203125" style="12" customWidth="1"/>
    <col min="458" max="458" width="1.33203125" style="12" customWidth="1"/>
    <col min="459" max="464" width="4.33203125" style="12" customWidth="1"/>
    <col min="465" max="16384" width="9.109375" style="12"/>
  </cols>
  <sheetData>
    <row r="1" spans="1:464" ht="18" customHeight="1">
      <c r="A1" s="507"/>
      <c r="B1" s="508"/>
      <c r="C1" s="509"/>
      <c r="D1" s="516">
        <f>Tipy!D1</f>
        <v>0</v>
      </c>
      <c r="E1" s="516"/>
      <c r="F1" s="516"/>
      <c r="G1" s="516"/>
      <c r="H1" s="516"/>
      <c r="I1" s="517"/>
      <c r="J1" s="10"/>
      <c r="K1" s="477" t="str">
        <f>Tipy!J1</f>
        <v>1. kolo</v>
      </c>
      <c r="L1" s="478"/>
      <c r="M1" s="478"/>
      <c r="N1" s="478"/>
      <c r="O1" s="478"/>
      <c r="P1" s="488"/>
      <c r="Q1" s="11"/>
      <c r="R1" s="477" t="str">
        <f>Tipy!P1</f>
        <v>2. kolo</v>
      </c>
      <c r="S1" s="478"/>
      <c r="T1" s="478"/>
      <c r="U1" s="478"/>
      <c r="V1" s="478"/>
      <c r="W1" s="488"/>
      <c r="X1" s="11"/>
      <c r="Y1" s="477" t="str">
        <f>Tipy!V1</f>
        <v>3. kolo</v>
      </c>
      <c r="Z1" s="478"/>
      <c r="AA1" s="478"/>
      <c r="AB1" s="478"/>
      <c r="AC1" s="478"/>
      <c r="AD1" s="488"/>
      <c r="AE1" s="11"/>
      <c r="AF1" s="477" t="str">
        <f>Tipy!AB1</f>
        <v>4. kolo</v>
      </c>
      <c r="AG1" s="478"/>
      <c r="AH1" s="478"/>
      <c r="AI1" s="478"/>
      <c r="AJ1" s="478"/>
      <c r="AK1" s="488"/>
      <c r="AL1" s="11"/>
      <c r="AM1" s="477" t="str">
        <f>Tipy!AH1</f>
        <v>5. kolo</v>
      </c>
      <c r="AN1" s="478"/>
      <c r="AO1" s="478"/>
      <c r="AP1" s="478"/>
      <c r="AQ1" s="478"/>
      <c r="AR1" s="488"/>
      <c r="AS1" s="11"/>
      <c r="AT1" s="505" t="str">
        <f>Tipy!AN1</f>
        <v>Skupina</v>
      </c>
      <c r="AU1" s="489"/>
      <c r="AV1" s="489"/>
      <c r="AW1" s="489"/>
      <c r="AX1" s="489"/>
      <c r="AY1" s="490"/>
      <c r="AZ1" s="11"/>
      <c r="BA1" s="477" t="str">
        <f>Tipy!AT1</f>
        <v>6. kolo</v>
      </c>
      <c r="BB1" s="478"/>
      <c r="BC1" s="478"/>
      <c r="BD1" s="478"/>
      <c r="BE1" s="478"/>
      <c r="BF1" s="488"/>
      <c r="BG1" s="11"/>
      <c r="BH1" s="479" t="str">
        <f>Tipy!AZ1</f>
        <v>3. kolo</v>
      </c>
      <c r="BI1" s="480"/>
      <c r="BJ1" s="480"/>
      <c r="BK1" s="480"/>
      <c r="BL1" s="480"/>
      <c r="BM1" s="504"/>
      <c r="BN1" s="11"/>
      <c r="BO1" s="477" t="str">
        <f>Tipy!BF1</f>
        <v>7. kolo</v>
      </c>
      <c r="BP1" s="478"/>
      <c r="BQ1" s="478"/>
      <c r="BR1" s="478"/>
      <c r="BS1" s="478"/>
      <c r="BT1" s="488"/>
      <c r="BU1" s="11"/>
      <c r="BV1" s="505" t="str">
        <f>Tipy!BL1</f>
        <v>Skupina</v>
      </c>
      <c r="BW1" s="489"/>
      <c r="BX1" s="489"/>
      <c r="BY1" s="489"/>
      <c r="BZ1" s="489"/>
      <c r="CA1" s="490"/>
      <c r="CB1" s="11"/>
      <c r="CC1" s="477" t="str">
        <f>Tipy!BR1</f>
        <v>8. kolo</v>
      </c>
      <c r="CD1" s="478"/>
      <c r="CE1" s="478"/>
      <c r="CF1" s="478"/>
      <c r="CG1" s="478"/>
      <c r="CH1" s="488"/>
      <c r="CI1" s="11"/>
      <c r="CJ1" s="477" t="str">
        <f>Tipy!BX1</f>
        <v>9. kolo</v>
      </c>
      <c r="CK1" s="478"/>
      <c r="CL1" s="478"/>
      <c r="CM1" s="478"/>
      <c r="CN1" s="478"/>
      <c r="CO1" s="488"/>
      <c r="CP1" s="11"/>
      <c r="CQ1" s="505" t="str">
        <f>Tipy!CD1</f>
        <v>Skupina</v>
      </c>
      <c r="CR1" s="489"/>
      <c r="CS1" s="489"/>
      <c r="CT1" s="489"/>
      <c r="CU1" s="489"/>
      <c r="CV1" s="490"/>
      <c r="CW1" s="11"/>
      <c r="CX1" s="477" t="str">
        <f>Tipy!CJ1</f>
        <v>10. kolo</v>
      </c>
      <c r="CY1" s="478"/>
      <c r="CZ1" s="478"/>
      <c r="DA1" s="478"/>
      <c r="DB1" s="478"/>
      <c r="DC1" s="488"/>
      <c r="DD1" s="11"/>
      <c r="DE1" s="479" t="str">
        <f>Tipy!CP1</f>
        <v>4. kolo</v>
      </c>
      <c r="DF1" s="480"/>
      <c r="DG1" s="480"/>
      <c r="DH1" s="480"/>
      <c r="DI1" s="480"/>
      <c r="DJ1" s="504"/>
      <c r="DK1" s="11"/>
      <c r="DL1" s="477" t="str">
        <f>Tipy!CV1</f>
        <v>11. kolo</v>
      </c>
      <c r="DM1" s="478"/>
      <c r="DN1" s="478"/>
      <c r="DO1" s="478"/>
      <c r="DP1" s="478"/>
      <c r="DQ1" s="488"/>
      <c r="DR1" s="11"/>
      <c r="DS1" s="505" t="str">
        <f>Tipy!DB1</f>
        <v>Skupina</v>
      </c>
      <c r="DT1" s="489"/>
      <c r="DU1" s="489"/>
      <c r="DV1" s="489"/>
      <c r="DW1" s="489"/>
      <c r="DX1" s="490"/>
      <c r="DY1" s="11"/>
      <c r="DZ1" s="477" t="str">
        <f>Tipy!DH1</f>
        <v>12. kolo</v>
      </c>
      <c r="EA1" s="478"/>
      <c r="EB1" s="478"/>
      <c r="EC1" s="478"/>
      <c r="ED1" s="478"/>
      <c r="EE1" s="488"/>
      <c r="EF1" s="11"/>
      <c r="EG1" s="477" t="str">
        <f>Tipy!DN1</f>
        <v>13. kolo</v>
      </c>
      <c r="EH1" s="478"/>
      <c r="EI1" s="478"/>
      <c r="EJ1" s="478"/>
      <c r="EK1" s="478"/>
      <c r="EL1" s="488"/>
      <c r="EM1" s="11"/>
      <c r="EN1" s="505" t="str">
        <f>Tipy!DT1</f>
        <v>Skupina</v>
      </c>
      <c r="EO1" s="489"/>
      <c r="EP1" s="489"/>
      <c r="EQ1" s="489"/>
      <c r="ER1" s="489"/>
      <c r="ES1" s="490"/>
      <c r="ET1" s="11"/>
      <c r="EU1" s="477" t="str">
        <f>Tipy!DZ1</f>
        <v>14. kolo</v>
      </c>
      <c r="EV1" s="478"/>
      <c r="EW1" s="478"/>
      <c r="EX1" s="478"/>
      <c r="EY1" s="478"/>
      <c r="EZ1" s="488"/>
      <c r="FA1" s="11"/>
      <c r="FB1" s="477" t="str">
        <f>Tipy!EF1</f>
        <v>15. kolo</v>
      </c>
      <c r="FC1" s="478"/>
      <c r="FD1" s="478"/>
      <c r="FE1" s="478"/>
      <c r="FF1" s="478"/>
      <c r="FG1" s="488"/>
      <c r="FH1" s="11"/>
      <c r="FI1" s="477" t="str">
        <f>Tipy!EL1</f>
        <v>16. kolo</v>
      </c>
      <c r="FJ1" s="478"/>
      <c r="FK1" s="478"/>
      <c r="FL1" s="478"/>
      <c r="FM1" s="478"/>
      <c r="FN1" s="488"/>
      <c r="FO1" s="11"/>
      <c r="FP1" s="505" t="str">
        <f>Tipy!ER1</f>
        <v>Skupina</v>
      </c>
      <c r="FQ1" s="489"/>
      <c r="FR1" s="489"/>
      <c r="FS1" s="489"/>
      <c r="FT1" s="489"/>
      <c r="FU1" s="490"/>
      <c r="FV1" s="11"/>
      <c r="FW1" s="477" t="str">
        <f>Tipy!EX1</f>
        <v>17. kolo</v>
      </c>
      <c r="FX1" s="478"/>
      <c r="FY1" s="478"/>
      <c r="FZ1" s="478"/>
      <c r="GA1" s="478"/>
      <c r="GB1" s="488"/>
      <c r="GC1" s="11"/>
      <c r="GD1" s="479" t="str">
        <f>Tipy!FD1</f>
        <v>Štvrťfinále - 1.z</v>
      </c>
      <c r="GE1" s="480"/>
      <c r="GF1" s="480"/>
      <c r="GG1" s="480"/>
      <c r="GH1" s="480"/>
      <c r="GI1" s="504"/>
      <c r="GJ1" s="11"/>
      <c r="GK1" s="477" t="str">
        <f>Tipy!FJ1</f>
        <v>18. kolo</v>
      </c>
      <c r="GL1" s="478"/>
      <c r="GM1" s="478"/>
      <c r="GN1" s="478"/>
      <c r="GO1" s="478"/>
      <c r="GP1" s="488"/>
      <c r="GQ1" s="11"/>
      <c r="GR1" s="477" t="str">
        <f>Tipy!FP1</f>
        <v>19. kolo</v>
      </c>
      <c r="GS1" s="478"/>
      <c r="GT1" s="478"/>
      <c r="GU1" s="478"/>
      <c r="GV1" s="478"/>
      <c r="GW1" s="488"/>
      <c r="GX1" s="11"/>
      <c r="GY1" s="477" t="str">
        <f>Tipy!FV1</f>
        <v>20. kolo</v>
      </c>
      <c r="GZ1" s="478"/>
      <c r="HA1" s="478"/>
      <c r="HB1" s="478"/>
      <c r="HC1" s="478"/>
      <c r="HD1" s="488"/>
      <c r="HE1" s="11"/>
      <c r="HF1" s="500" t="str">
        <f>Tipy!GB1</f>
        <v>3. kolo</v>
      </c>
      <c r="HG1" s="501"/>
      <c r="HH1" s="501"/>
      <c r="HI1" s="501"/>
      <c r="HJ1" s="501"/>
      <c r="HK1" s="506"/>
      <c r="HL1" s="11"/>
      <c r="HM1" s="479" t="str">
        <f>Tipy!GH1</f>
        <v>Semifinále - 1.z</v>
      </c>
      <c r="HN1" s="480"/>
      <c r="HO1" s="480"/>
      <c r="HP1" s="480"/>
      <c r="HQ1" s="480"/>
      <c r="HR1" s="504"/>
      <c r="HS1" s="11"/>
      <c r="HT1" s="477" t="str">
        <f>Tipy!GN1</f>
        <v>21. kolo</v>
      </c>
      <c r="HU1" s="478"/>
      <c r="HV1" s="478"/>
      <c r="HW1" s="478"/>
      <c r="HX1" s="478"/>
      <c r="HY1" s="488"/>
      <c r="HZ1" s="11"/>
      <c r="IA1" s="479" t="str">
        <f>Tipy!GT1</f>
        <v>Semifinále - 2.z</v>
      </c>
      <c r="IB1" s="480"/>
      <c r="IC1" s="480"/>
      <c r="ID1" s="480"/>
      <c r="IE1" s="480"/>
      <c r="IF1" s="504"/>
      <c r="IG1" s="11"/>
      <c r="IH1" s="497" t="str">
        <f>Tipy!GZ1</f>
        <v>4. kolo</v>
      </c>
      <c r="II1" s="498"/>
      <c r="IJ1" s="498"/>
      <c r="IK1" s="498"/>
      <c r="IL1" s="498"/>
      <c r="IM1" s="499"/>
      <c r="IN1" s="11"/>
      <c r="IO1" s="477" t="str">
        <f>Tipy!HF1</f>
        <v>22. kolo</v>
      </c>
      <c r="IP1" s="478"/>
      <c r="IQ1" s="478"/>
      <c r="IR1" s="478"/>
      <c r="IS1" s="478"/>
      <c r="IT1" s="488"/>
      <c r="IU1" s="11"/>
      <c r="IV1" s="477" t="str">
        <f>Tipy!HL1</f>
        <v>23. kolo</v>
      </c>
      <c r="IW1" s="478"/>
      <c r="IX1" s="478"/>
      <c r="IY1" s="478"/>
      <c r="IZ1" s="478"/>
      <c r="JA1" s="488"/>
      <c r="JB1" s="11"/>
      <c r="JC1" s="477" t="str">
        <f>Tipy!HR1</f>
        <v>24. kolo</v>
      </c>
      <c r="JD1" s="478"/>
      <c r="JE1" s="478"/>
      <c r="JF1" s="478"/>
      <c r="JG1" s="478"/>
      <c r="JH1" s="488"/>
      <c r="JI1" s="11"/>
      <c r="JJ1" s="505" t="str">
        <f>Tipy!HX1</f>
        <v>Play off - 1.z</v>
      </c>
      <c r="JK1" s="489"/>
      <c r="JL1" s="489"/>
      <c r="JM1" s="489"/>
      <c r="JN1" s="489"/>
      <c r="JO1" s="490"/>
      <c r="JP1" s="11"/>
      <c r="JQ1" s="477" t="str">
        <f>Tipy!ID1</f>
        <v>25. kolo</v>
      </c>
      <c r="JR1" s="478"/>
      <c r="JS1" s="478"/>
      <c r="JT1" s="478"/>
      <c r="JU1" s="478"/>
      <c r="JV1" s="488"/>
      <c r="JW1" s="11"/>
      <c r="JX1" s="505" t="str">
        <f>Tipy!IJ1</f>
        <v>Play off - 2.z</v>
      </c>
      <c r="JY1" s="489"/>
      <c r="JZ1" s="489"/>
      <c r="KA1" s="489"/>
      <c r="KB1" s="489"/>
      <c r="KC1" s="490"/>
      <c r="KD1" s="11"/>
      <c r="KE1" s="477" t="str">
        <f>Tipy!IP1</f>
        <v>26. kolo</v>
      </c>
      <c r="KF1" s="478"/>
      <c r="KG1" s="478"/>
      <c r="KH1" s="478"/>
      <c r="KI1" s="478"/>
      <c r="KJ1" s="488"/>
      <c r="KK1" s="11"/>
      <c r="KL1" s="479" t="str">
        <f>Tipy!IV1</f>
        <v>Finále</v>
      </c>
      <c r="KM1" s="480"/>
      <c r="KN1" s="480"/>
      <c r="KO1" s="480"/>
      <c r="KP1" s="480"/>
      <c r="KQ1" s="504"/>
      <c r="KR1" s="11"/>
      <c r="KS1" s="497" t="str">
        <f>Tipy!JB1</f>
        <v>5. kolo</v>
      </c>
      <c r="KT1" s="498"/>
      <c r="KU1" s="498"/>
      <c r="KV1" s="498"/>
      <c r="KW1" s="498"/>
      <c r="KX1" s="499"/>
      <c r="KY1" s="11"/>
      <c r="KZ1" s="477" t="str">
        <f>Tipy!JH1</f>
        <v>27. kolo</v>
      </c>
      <c r="LA1" s="478"/>
      <c r="LB1" s="478"/>
      <c r="LC1" s="478"/>
      <c r="LD1" s="478"/>
      <c r="LE1" s="488"/>
      <c r="LF1" s="11"/>
      <c r="LG1" s="505" t="str">
        <f>Tipy!JN1</f>
        <v>Osemfinále - 1.z</v>
      </c>
      <c r="LH1" s="489"/>
      <c r="LI1" s="489"/>
      <c r="LJ1" s="489"/>
      <c r="LK1" s="489"/>
      <c r="LL1" s="490"/>
      <c r="LM1" s="11"/>
      <c r="LN1" s="477" t="str">
        <f>Tipy!JT1</f>
        <v>28. kolo</v>
      </c>
      <c r="LO1" s="478"/>
      <c r="LP1" s="478"/>
      <c r="LQ1" s="478"/>
      <c r="LR1" s="478"/>
      <c r="LS1" s="488"/>
      <c r="LT1" s="11"/>
      <c r="LU1" s="505" t="str">
        <f>Tipy!JZ1</f>
        <v>Osemfinále - 2.z</v>
      </c>
      <c r="LV1" s="489"/>
      <c r="LW1" s="489"/>
      <c r="LX1" s="489"/>
      <c r="LY1" s="489"/>
      <c r="LZ1" s="490"/>
      <c r="MA1" s="11"/>
      <c r="MB1" s="497" t="str">
        <f>Tipy!KF1</f>
        <v>Štvrťfinále</v>
      </c>
      <c r="MC1" s="498"/>
      <c r="MD1" s="498"/>
      <c r="ME1" s="498"/>
      <c r="MF1" s="498"/>
      <c r="MG1" s="499"/>
      <c r="MH1" s="11"/>
      <c r="MI1" s="477" t="str">
        <f>Tipy!KL1</f>
        <v>29. kolo</v>
      </c>
      <c r="MJ1" s="478"/>
      <c r="MK1" s="478"/>
      <c r="ML1" s="478"/>
      <c r="MM1" s="478"/>
      <c r="MN1" s="488"/>
      <c r="MO1" s="11"/>
      <c r="MP1" s="477" t="str">
        <f>Tipy!KR1</f>
        <v>30. kolo</v>
      </c>
      <c r="MQ1" s="478"/>
      <c r="MR1" s="478"/>
      <c r="MS1" s="478"/>
      <c r="MT1" s="478"/>
      <c r="MU1" s="488"/>
      <c r="MV1" s="11"/>
      <c r="MW1" s="477" t="str">
        <f>Tipy!KX1</f>
        <v>31. kolo</v>
      </c>
      <c r="MX1" s="478"/>
      <c r="MY1" s="478"/>
      <c r="MZ1" s="478"/>
      <c r="NA1" s="478"/>
      <c r="NB1" s="488"/>
      <c r="NC1" s="11"/>
      <c r="ND1" s="477" t="str">
        <f>Tipy!LD1</f>
        <v>32. kolo</v>
      </c>
      <c r="NE1" s="478"/>
      <c r="NF1" s="478"/>
      <c r="NG1" s="478"/>
      <c r="NH1" s="478"/>
      <c r="NI1" s="488"/>
      <c r="NJ1" s="11"/>
      <c r="NK1" s="505" t="str">
        <f>Tipy!LJ1</f>
        <v>Štvrťfinále - 1.z</v>
      </c>
      <c r="NL1" s="489"/>
      <c r="NM1" s="489"/>
      <c r="NN1" s="489"/>
      <c r="NO1" s="489"/>
      <c r="NP1" s="490"/>
      <c r="NQ1" s="11"/>
      <c r="NR1" s="477" t="str">
        <f>Tipy!LP1</f>
        <v>33. kolo</v>
      </c>
      <c r="NS1" s="478"/>
      <c r="NT1" s="478"/>
      <c r="NU1" s="478"/>
      <c r="NV1" s="478"/>
      <c r="NW1" s="488"/>
      <c r="NX1" s="11"/>
      <c r="NY1" s="505" t="str">
        <f>Tipy!LV1</f>
        <v>Štvrťfinále - 2.z</v>
      </c>
      <c r="NZ1" s="489"/>
      <c r="OA1" s="489"/>
      <c r="OB1" s="489"/>
      <c r="OC1" s="489"/>
      <c r="OD1" s="490"/>
      <c r="OE1" s="11"/>
      <c r="OF1" s="497" t="str">
        <f>Tipy!MB1</f>
        <v>Semifinále</v>
      </c>
      <c r="OG1" s="498"/>
      <c r="OH1" s="498"/>
      <c r="OI1" s="498"/>
      <c r="OJ1" s="498"/>
      <c r="OK1" s="499"/>
      <c r="OL1" s="11"/>
      <c r="OM1" s="477" t="str">
        <f>Tipy!MH1</f>
        <v>34. kolo</v>
      </c>
      <c r="ON1" s="478"/>
      <c r="OO1" s="478"/>
      <c r="OP1" s="478"/>
      <c r="OQ1" s="478"/>
      <c r="OR1" s="488"/>
      <c r="OS1" s="11"/>
      <c r="OT1" s="477" t="str">
        <f>Tipy!MN1</f>
        <v>35. kolo</v>
      </c>
      <c r="OU1" s="478"/>
      <c r="OV1" s="478"/>
      <c r="OW1" s="478"/>
      <c r="OX1" s="478"/>
      <c r="OY1" s="488"/>
      <c r="OZ1" s="11"/>
      <c r="PA1" s="505" t="str">
        <f>Tipy!MT1</f>
        <v>Semifinále - 1.z</v>
      </c>
      <c r="PB1" s="489"/>
      <c r="PC1" s="489"/>
      <c r="PD1" s="489"/>
      <c r="PE1" s="489"/>
      <c r="PF1" s="490"/>
      <c r="PG1" s="11"/>
      <c r="PH1" s="477" t="str">
        <f>Tipy!MZ1</f>
        <v>36. kolo</v>
      </c>
      <c r="PI1" s="478"/>
      <c r="PJ1" s="478"/>
      <c r="PK1" s="478"/>
      <c r="PL1" s="478"/>
      <c r="PM1" s="488"/>
      <c r="PN1" s="11"/>
      <c r="PO1" s="505" t="str">
        <f>Tipy!NF1</f>
        <v>Semifinále - 2.z</v>
      </c>
      <c r="PP1" s="489"/>
      <c r="PQ1" s="489"/>
      <c r="PR1" s="489"/>
      <c r="PS1" s="489"/>
      <c r="PT1" s="490"/>
      <c r="PU1" s="11"/>
      <c r="PV1" s="477" t="str">
        <f>Tipy!NL1</f>
        <v>37. kolo</v>
      </c>
      <c r="PW1" s="478"/>
      <c r="PX1" s="478"/>
      <c r="PY1" s="478"/>
      <c r="PZ1" s="478"/>
      <c r="QA1" s="488"/>
      <c r="QB1" s="11"/>
      <c r="QC1" s="477" t="str">
        <f>Tipy!NR1</f>
        <v>38. kolo</v>
      </c>
      <c r="QD1" s="478"/>
      <c r="QE1" s="478"/>
      <c r="QF1" s="478"/>
      <c r="QG1" s="478"/>
      <c r="QH1" s="488"/>
      <c r="QJ1" s="505" t="str">
        <f>Tipy!NX1</f>
        <v>Finále</v>
      </c>
      <c r="QK1" s="489"/>
      <c r="QL1" s="489"/>
      <c r="QM1" s="489"/>
      <c r="QN1" s="489"/>
      <c r="QO1" s="490"/>
      <c r="QQ1" s="497" t="str">
        <f>Tipy!OD1</f>
        <v>Finále</v>
      </c>
      <c r="QR1" s="498"/>
      <c r="QS1" s="498"/>
      <c r="QT1" s="498"/>
      <c r="QU1" s="498"/>
      <c r="QV1" s="499"/>
    </row>
    <row r="2" spans="1:464" ht="18" customHeight="1">
      <c r="A2" s="510"/>
      <c r="B2" s="511"/>
      <c r="C2" s="512"/>
      <c r="D2" s="440">
        <f>Tipy!D2</f>
        <v>0</v>
      </c>
      <c r="E2" s="440"/>
      <c r="F2" s="440"/>
      <c r="G2" s="440"/>
      <c r="H2" s="516"/>
      <c r="I2" s="517"/>
      <c r="J2" s="10"/>
      <c r="K2" s="422">
        <f>Tipy!J2</f>
        <v>45151.729166666664</v>
      </c>
      <c r="L2" s="423"/>
      <c r="M2" s="423"/>
      <c r="N2" s="423"/>
      <c r="O2" s="478"/>
      <c r="P2" s="488"/>
      <c r="Q2" s="13"/>
      <c r="R2" s="422">
        <f>Tipy!P2</f>
        <v>45157.666666666664</v>
      </c>
      <c r="S2" s="423"/>
      <c r="T2" s="423"/>
      <c r="U2" s="423"/>
      <c r="V2" s="478"/>
      <c r="W2" s="488"/>
      <c r="X2" s="13"/>
      <c r="Y2" s="422">
        <f>Tipy!V2</f>
        <v>45165.729166666664</v>
      </c>
      <c r="Z2" s="423"/>
      <c r="AA2" s="423"/>
      <c r="AB2" s="423"/>
      <c r="AC2" s="478"/>
      <c r="AD2" s="488"/>
      <c r="AE2" s="13"/>
      <c r="AF2" s="422">
        <f>Tipy!AB2</f>
        <v>45172.625</v>
      </c>
      <c r="AG2" s="423"/>
      <c r="AH2" s="423"/>
      <c r="AI2" s="423"/>
      <c r="AJ2" s="478"/>
      <c r="AK2" s="488"/>
      <c r="AL2" s="13"/>
      <c r="AM2" s="422">
        <f>Tipy!AH2</f>
        <v>45185.5625</v>
      </c>
      <c r="AN2" s="423"/>
      <c r="AO2" s="423"/>
      <c r="AP2" s="423"/>
      <c r="AQ2" s="478"/>
      <c r="AR2" s="488"/>
      <c r="AS2" s="13"/>
      <c r="AT2" s="428">
        <f>Tipy!AN2</f>
        <v>44825.78125</v>
      </c>
      <c r="AU2" s="429"/>
      <c r="AV2" s="429"/>
      <c r="AW2" s="429"/>
      <c r="AX2" s="489"/>
      <c r="AY2" s="490"/>
      <c r="AZ2" s="13"/>
      <c r="BA2" s="422">
        <f>Tipy!AT2</f>
        <v>45193.625</v>
      </c>
      <c r="BB2" s="423"/>
      <c r="BC2" s="423"/>
      <c r="BD2" s="423"/>
      <c r="BE2" s="478"/>
      <c r="BF2" s="488"/>
      <c r="BG2" s="13"/>
      <c r="BH2" s="406">
        <f>Tipy!AZ2</f>
        <v>45196.864583333336</v>
      </c>
      <c r="BI2" s="407"/>
      <c r="BJ2" s="407"/>
      <c r="BK2" s="407"/>
      <c r="BL2" s="480"/>
      <c r="BM2" s="504"/>
      <c r="BN2" s="13"/>
      <c r="BO2" s="422">
        <f>Tipy!BF2</f>
        <v>45199.770833333336</v>
      </c>
      <c r="BP2" s="423"/>
      <c r="BQ2" s="423"/>
      <c r="BR2" s="423"/>
      <c r="BS2" s="478"/>
      <c r="BT2" s="488"/>
      <c r="BU2" s="13"/>
      <c r="BV2" s="428">
        <f>Tipy!BL2</f>
        <v>45204.875</v>
      </c>
      <c r="BW2" s="429"/>
      <c r="BX2" s="429"/>
      <c r="BY2" s="429"/>
      <c r="BZ2" s="489"/>
      <c r="CA2" s="490"/>
      <c r="CB2" s="13"/>
      <c r="CC2" s="422">
        <f>Tipy!BR2</f>
        <v>45207.625</v>
      </c>
      <c r="CD2" s="423"/>
      <c r="CE2" s="423"/>
      <c r="CF2" s="423"/>
      <c r="CG2" s="478"/>
      <c r="CH2" s="488"/>
      <c r="CI2" s="13"/>
      <c r="CJ2" s="422">
        <f>Tipy!BX2</f>
        <v>45220.5625</v>
      </c>
      <c r="CK2" s="423"/>
      <c r="CL2" s="423"/>
      <c r="CM2" s="423"/>
      <c r="CN2" s="478"/>
      <c r="CO2" s="488"/>
      <c r="CP2" s="13"/>
      <c r="CQ2" s="428">
        <f>Tipy!CD2</f>
        <v>45225.875</v>
      </c>
      <c r="CR2" s="429"/>
      <c r="CS2" s="429"/>
      <c r="CT2" s="429"/>
      <c r="CU2" s="489"/>
      <c r="CV2" s="490"/>
      <c r="CW2" s="13"/>
      <c r="CX2" s="422">
        <f>Tipy!CJ2</f>
        <v>45228.625</v>
      </c>
      <c r="CY2" s="423"/>
      <c r="CZ2" s="423"/>
      <c r="DA2" s="423"/>
      <c r="DB2" s="478"/>
      <c r="DC2" s="488"/>
      <c r="DD2" s="13"/>
      <c r="DE2" s="406">
        <f>Tipy!CP2</f>
        <v>45231.864583333336</v>
      </c>
      <c r="DF2" s="407"/>
      <c r="DG2" s="407"/>
      <c r="DH2" s="407"/>
      <c r="DI2" s="480"/>
      <c r="DJ2" s="504"/>
      <c r="DK2" s="13"/>
      <c r="DL2" s="422">
        <f>Tipy!CV2</f>
        <v>45235.729166666664</v>
      </c>
      <c r="DM2" s="423"/>
      <c r="DN2" s="423"/>
      <c r="DO2" s="423"/>
      <c r="DP2" s="478"/>
      <c r="DQ2" s="488"/>
      <c r="DR2" s="13"/>
      <c r="DS2" s="428">
        <f>Tipy!DB2</f>
        <v>45239.875</v>
      </c>
      <c r="DT2" s="429"/>
      <c r="DU2" s="429"/>
      <c r="DV2" s="429"/>
      <c r="DW2" s="489"/>
      <c r="DX2" s="490"/>
      <c r="DY2" s="13"/>
      <c r="DZ2" s="422">
        <f>Tipy!DH2</f>
        <v>45241.666666666664</v>
      </c>
      <c r="EA2" s="423"/>
      <c r="EB2" s="423"/>
      <c r="EC2" s="423"/>
      <c r="ED2" s="478"/>
      <c r="EE2" s="488"/>
      <c r="EF2" s="13"/>
      <c r="EG2" s="422">
        <f>Tipy!DN2</f>
        <v>45255.666666666664</v>
      </c>
      <c r="EH2" s="423"/>
      <c r="EI2" s="423"/>
      <c r="EJ2" s="423"/>
      <c r="EK2" s="478"/>
      <c r="EL2" s="488"/>
      <c r="EM2" s="13"/>
      <c r="EN2" s="428">
        <f>Tipy!DT2</f>
        <v>45260.875</v>
      </c>
      <c r="EO2" s="429"/>
      <c r="EP2" s="429"/>
      <c r="EQ2" s="429"/>
      <c r="ER2" s="489"/>
      <c r="ES2" s="490"/>
      <c r="ET2" s="13"/>
      <c r="EU2" s="422">
        <f>Tipy!DZ2</f>
        <v>45262.666666666664</v>
      </c>
      <c r="EV2" s="423"/>
      <c r="EW2" s="423"/>
      <c r="EX2" s="423"/>
      <c r="EY2" s="478"/>
      <c r="EZ2" s="488"/>
      <c r="FA2" s="13"/>
      <c r="FB2" s="422">
        <f>Tipy!EF2</f>
        <v>45265.864583333336</v>
      </c>
      <c r="FC2" s="423"/>
      <c r="FD2" s="423"/>
      <c r="FE2" s="423"/>
      <c r="FF2" s="478"/>
      <c r="FG2" s="488"/>
      <c r="FH2" s="13"/>
      <c r="FI2" s="422">
        <f>Tipy!EL2</f>
        <v>45269.666666666664</v>
      </c>
      <c r="FJ2" s="423"/>
      <c r="FK2" s="423"/>
      <c r="FL2" s="423"/>
      <c r="FM2" s="478"/>
      <c r="FN2" s="488"/>
      <c r="FO2" s="13"/>
      <c r="FP2" s="428">
        <f>Tipy!ER2</f>
        <v>45274.875</v>
      </c>
      <c r="FQ2" s="429"/>
      <c r="FR2" s="429"/>
      <c r="FS2" s="429"/>
      <c r="FT2" s="489"/>
      <c r="FU2" s="490"/>
      <c r="FV2" s="13"/>
      <c r="FW2" s="422">
        <f>Tipy!EX2</f>
        <v>45276.666666666664</v>
      </c>
      <c r="FX2" s="423"/>
      <c r="FY2" s="423"/>
      <c r="FZ2" s="423"/>
      <c r="GA2" s="478"/>
      <c r="GB2" s="488"/>
      <c r="GC2" s="13"/>
      <c r="GD2" s="406">
        <f>Tipy!FD2</f>
        <v>45279.666666666664</v>
      </c>
      <c r="GE2" s="407"/>
      <c r="GF2" s="407"/>
      <c r="GG2" s="407"/>
      <c r="GH2" s="480"/>
      <c r="GI2" s="504"/>
      <c r="GJ2" s="13"/>
      <c r="GK2" s="422">
        <f>Tipy!FJ2</f>
        <v>45283.666666666664</v>
      </c>
      <c r="GL2" s="423"/>
      <c r="GM2" s="423"/>
      <c r="GN2" s="423"/>
      <c r="GO2" s="478"/>
      <c r="GP2" s="488"/>
      <c r="GQ2" s="13"/>
      <c r="GR2" s="422">
        <f>Tipy!FP2</f>
        <v>45286.666666666664</v>
      </c>
      <c r="GS2" s="423"/>
      <c r="GT2" s="423"/>
      <c r="GU2" s="423"/>
      <c r="GV2" s="478"/>
      <c r="GW2" s="488"/>
      <c r="GX2" s="13"/>
      <c r="GY2" s="422">
        <f>Tipy!FV2</f>
        <v>45290.666666666664</v>
      </c>
      <c r="GZ2" s="423"/>
      <c r="HA2" s="423"/>
      <c r="HB2" s="423"/>
      <c r="HC2" s="478"/>
      <c r="HD2" s="488"/>
      <c r="HE2" s="13"/>
      <c r="HF2" s="502">
        <f>Tipy!GB2</f>
        <v>44932.864583333336</v>
      </c>
      <c r="HG2" s="503"/>
      <c r="HH2" s="503"/>
      <c r="HI2" s="503"/>
      <c r="HJ2" s="501"/>
      <c r="HK2" s="506"/>
      <c r="HL2" s="13"/>
      <c r="HM2" s="406">
        <f>Tipy!GH2</f>
        <v>44935.666666666664</v>
      </c>
      <c r="HN2" s="407"/>
      <c r="HO2" s="407"/>
      <c r="HP2" s="407"/>
      <c r="HQ2" s="480"/>
      <c r="HR2" s="504"/>
      <c r="HS2" s="13"/>
      <c r="HT2" s="422">
        <f>Tipy!GN2</f>
        <v>44939.666666666664</v>
      </c>
      <c r="HU2" s="423"/>
      <c r="HV2" s="423"/>
      <c r="HW2" s="423"/>
      <c r="HX2" s="478"/>
      <c r="HY2" s="488"/>
      <c r="HZ2" s="13"/>
      <c r="IA2" s="406">
        <f>Tipy!GT2</f>
        <v>44949.666666666664</v>
      </c>
      <c r="IB2" s="407"/>
      <c r="IC2" s="407"/>
      <c r="ID2" s="407"/>
      <c r="IE2" s="480"/>
      <c r="IF2" s="504"/>
      <c r="IG2" s="13"/>
      <c r="IH2" s="414">
        <f>Tipy!GZ2</f>
        <v>44953.604166666664</v>
      </c>
      <c r="II2" s="415"/>
      <c r="IJ2" s="415"/>
      <c r="IK2" s="415"/>
      <c r="IL2" s="498"/>
      <c r="IM2" s="499"/>
      <c r="IN2" s="13"/>
      <c r="IO2" s="422">
        <f>Tipy!HF2</f>
        <v>44957.666666666664</v>
      </c>
      <c r="IP2" s="423"/>
      <c r="IQ2" s="423"/>
      <c r="IR2" s="423"/>
      <c r="IS2" s="478"/>
      <c r="IT2" s="488"/>
      <c r="IU2" s="13"/>
      <c r="IV2" s="422">
        <f>Tipy!HL2</f>
        <v>44960.666666666664</v>
      </c>
      <c r="IW2" s="423"/>
      <c r="IX2" s="423"/>
      <c r="IY2" s="423"/>
      <c r="IZ2" s="478"/>
      <c r="JA2" s="488"/>
      <c r="JB2" s="13"/>
      <c r="JC2" s="422">
        <f>Tipy!HR2</f>
        <v>44967.666666666664</v>
      </c>
      <c r="JD2" s="423"/>
      <c r="JE2" s="423"/>
      <c r="JF2" s="423"/>
      <c r="JG2" s="478"/>
      <c r="JH2" s="488"/>
      <c r="JI2" s="13"/>
      <c r="JJ2" s="428">
        <f>Tipy!HX2</f>
        <v>44972.875</v>
      </c>
      <c r="JK2" s="429"/>
      <c r="JL2" s="429"/>
      <c r="JM2" s="429"/>
      <c r="JN2" s="489"/>
      <c r="JO2" s="490"/>
      <c r="JP2" s="13"/>
      <c r="JQ2" s="422">
        <f>Tipy!ID2</f>
        <v>44974.666666666664</v>
      </c>
      <c r="JR2" s="423"/>
      <c r="JS2" s="423"/>
      <c r="JT2" s="423"/>
      <c r="JU2" s="478"/>
      <c r="JV2" s="488"/>
      <c r="JW2" s="13"/>
      <c r="JX2" s="428">
        <f>Tipy!IJ2</f>
        <v>44979.875</v>
      </c>
      <c r="JY2" s="429"/>
      <c r="JZ2" s="429"/>
      <c r="KA2" s="429"/>
      <c r="KB2" s="489"/>
      <c r="KC2" s="490"/>
      <c r="KD2" s="13"/>
      <c r="KE2" s="422">
        <f>Tipy!IP2</f>
        <v>44981.666666666664</v>
      </c>
      <c r="KF2" s="423"/>
      <c r="KG2" s="423"/>
      <c r="KH2" s="423"/>
      <c r="KI2" s="478"/>
      <c r="KJ2" s="488"/>
      <c r="KK2" s="13"/>
      <c r="KL2" s="406">
        <f>Tipy!IV2</f>
        <v>44982.666666666664</v>
      </c>
      <c r="KM2" s="407"/>
      <c r="KN2" s="407"/>
      <c r="KO2" s="407"/>
      <c r="KP2" s="480"/>
      <c r="KQ2" s="504"/>
      <c r="KR2" s="13"/>
      <c r="KS2" s="414">
        <f>Tipy!JB2</f>
        <v>44985.666666666664</v>
      </c>
      <c r="KT2" s="415"/>
      <c r="KU2" s="415"/>
      <c r="KV2" s="415"/>
      <c r="KW2" s="498"/>
      <c r="KX2" s="499"/>
      <c r="KY2" s="13"/>
      <c r="KZ2" s="422">
        <f>Tipy!JH2</f>
        <v>44987.666666666664</v>
      </c>
      <c r="LA2" s="423"/>
      <c r="LB2" s="423"/>
      <c r="LC2" s="423"/>
      <c r="LD2" s="478"/>
      <c r="LE2" s="488"/>
      <c r="LF2" s="13"/>
      <c r="LG2" s="428">
        <f>Tipy!JN2</f>
        <v>44992.875</v>
      </c>
      <c r="LH2" s="429"/>
      <c r="LI2" s="429"/>
      <c r="LJ2" s="429"/>
      <c r="LK2" s="489"/>
      <c r="LL2" s="490"/>
      <c r="LM2" s="13"/>
      <c r="LN2" s="422">
        <f>Tipy!JT2</f>
        <v>44994.666666666664</v>
      </c>
      <c r="LO2" s="423"/>
      <c r="LP2" s="423"/>
      <c r="LQ2" s="423"/>
      <c r="LR2" s="478"/>
      <c r="LS2" s="488"/>
      <c r="LT2" s="13"/>
      <c r="LU2" s="428">
        <f>Tipy!JZ2</f>
        <v>44999.875</v>
      </c>
      <c r="LV2" s="429"/>
      <c r="LW2" s="429"/>
      <c r="LX2" s="429"/>
      <c r="LY2" s="489"/>
      <c r="LZ2" s="490"/>
      <c r="MA2" s="13"/>
      <c r="MB2" s="414">
        <f>Tipy!KF2</f>
        <v>45001.666666666664</v>
      </c>
      <c r="MC2" s="415"/>
      <c r="MD2" s="415"/>
      <c r="ME2" s="415"/>
      <c r="MF2" s="498"/>
      <c r="MG2" s="499"/>
      <c r="MH2" s="13"/>
      <c r="MI2" s="422">
        <f>Tipy!KL2</f>
        <v>45001.666666666664</v>
      </c>
      <c r="MJ2" s="423"/>
      <c r="MK2" s="423"/>
      <c r="ML2" s="423"/>
      <c r="MM2" s="478"/>
      <c r="MN2" s="488"/>
      <c r="MO2" s="13"/>
      <c r="MP2" s="422">
        <f>Tipy!KR2</f>
        <v>45015.666666666664</v>
      </c>
      <c r="MQ2" s="423"/>
      <c r="MR2" s="423"/>
      <c r="MS2" s="423"/>
      <c r="MT2" s="478"/>
      <c r="MU2" s="488"/>
      <c r="MV2" s="13"/>
      <c r="MW2" s="422">
        <f>Tipy!KX2</f>
        <v>45019.875</v>
      </c>
      <c r="MX2" s="423"/>
      <c r="MY2" s="423"/>
      <c r="MZ2" s="423"/>
      <c r="NA2" s="478"/>
      <c r="NB2" s="488"/>
      <c r="NC2" s="13"/>
      <c r="ND2" s="422">
        <f>Tipy!LD2</f>
        <v>45022.666666666664</v>
      </c>
      <c r="NE2" s="423"/>
      <c r="NF2" s="423"/>
      <c r="NG2" s="423"/>
      <c r="NH2" s="478"/>
      <c r="NI2" s="488"/>
      <c r="NJ2" s="13"/>
      <c r="NK2" s="428">
        <f>Tipy!LJ2</f>
        <v>45027.875</v>
      </c>
      <c r="NL2" s="429"/>
      <c r="NM2" s="429"/>
      <c r="NN2" s="429"/>
      <c r="NO2" s="489"/>
      <c r="NP2" s="490"/>
      <c r="NQ2" s="13"/>
      <c r="NR2" s="422">
        <f>Tipy!LP2</f>
        <v>45029.666666666664</v>
      </c>
      <c r="NS2" s="423"/>
      <c r="NT2" s="423"/>
      <c r="NU2" s="423"/>
      <c r="NV2" s="478"/>
      <c r="NW2" s="488"/>
      <c r="NX2" s="13"/>
      <c r="NY2" s="428">
        <f>Tipy!LV2</f>
        <v>45034.875</v>
      </c>
      <c r="NZ2" s="429"/>
      <c r="OA2" s="429"/>
      <c r="OB2" s="429"/>
      <c r="OC2" s="489"/>
      <c r="OD2" s="490"/>
      <c r="OE2" s="13"/>
      <c r="OF2" s="414">
        <f>Tipy!MB2</f>
        <v>45036.666666666664</v>
      </c>
      <c r="OG2" s="415"/>
      <c r="OH2" s="415"/>
      <c r="OI2" s="415"/>
      <c r="OJ2" s="498"/>
      <c r="OK2" s="499"/>
      <c r="OL2" s="13"/>
      <c r="OM2" s="422">
        <f>Tipy!MH2</f>
        <v>45036.666666666664</v>
      </c>
      <c r="ON2" s="423"/>
      <c r="OO2" s="423"/>
      <c r="OP2" s="423"/>
      <c r="OQ2" s="478"/>
      <c r="OR2" s="488"/>
      <c r="OS2" s="13"/>
      <c r="OT2" s="422">
        <f>Tipy!MN2</f>
        <v>45043.666666666664</v>
      </c>
      <c r="OU2" s="423"/>
      <c r="OV2" s="423"/>
      <c r="OW2" s="423"/>
      <c r="OX2" s="478"/>
      <c r="OY2" s="488"/>
      <c r="OZ2" s="13"/>
      <c r="PA2" s="428">
        <f>Tipy!MT2</f>
        <v>45048.875</v>
      </c>
      <c r="PB2" s="429"/>
      <c r="PC2" s="429"/>
      <c r="PD2" s="429"/>
      <c r="PE2" s="489"/>
      <c r="PF2" s="490"/>
      <c r="PG2" s="13"/>
      <c r="PH2" s="422">
        <f>Tipy!MZ2</f>
        <v>45050.666666666664</v>
      </c>
      <c r="PI2" s="423"/>
      <c r="PJ2" s="423"/>
      <c r="PK2" s="423"/>
      <c r="PL2" s="478"/>
      <c r="PM2" s="488"/>
      <c r="PN2" s="13"/>
      <c r="PO2" s="428">
        <f>Tipy!NF2</f>
        <v>45055.875</v>
      </c>
      <c r="PP2" s="429"/>
      <c r="PQ2" s="429"/>
      <c r="PR2" s="429"/>
      <c r="PS2" s="489"/>
      <c r="PT2" s="490"/>
      <c r="PU2" s="13"/>
      <c r="PV2" s="422">
        <f>Tipy!NL2</f>
        <v>45057.666666666664</v>
      </c>
      <c r="PW2" s="423"/>
      <c r="PX2" s="423"/>
      <c r="PY2" s="423"/>
      <c r="PZ2" s="478"/>
      <c r="QA2" s="488"/>
      <c r="QB2" s="13"/>
      <c r="QC2" s="422">
        <f>Tipy!NR2</f>
        <v>45065.708333333336</v>
      </c>
      <c r="QD2" s="423"/>
      <c r="QE2" s="423"/>
      <c r="QF2" s="423"/>
      <c r="QG2" s="478"/>
      <c r="QH2" s="488"/>
      <c r="QJ2" s="428">
        <f>Tipy!NX2</f>
        <v>45068.875</v>
      </c>
      <c r="QK2" s="429"/>
      <c r="QL2" s="429"/>
      <c r="QM2" s="429"/>
      <c r="QN2" s="489"/>
      <c r="QO2" s="490"/>
      <c r="QQ2" s="414">
        <f>Tipy!OD2</f>
        <v>45071.666666666664</v>
      </c>
      <c r="QR2" s="415"/>
      <c r="QS2" s="415"/>
      <c r="QT2" s="415"/>
      <c r="QU2" s="498"/>
      <c r="QV2" s="499"/>
    </row>
    <row r="3" spans="1:464" ht="18" customHeight="1" thickBot="1">
      <c r="A3" s="510"/>
      <c r="B3" s="511"/>
      <c r="C3" s="512"/>
      <c r="D3" s="442">
        <f>Tipy!D3</f>
        <v>0</v>
      </c>
      <c r="E3" s="442"/>
      <c r="F3" s="442"/>
      <c r="G3" s="46"/>
      <c r="H3" s="47" t="s">
        <v>0</v>
      </c>
      <c r="I3" s="48">
        <v>1</v>
      </c>
      <c r="J3" s="10"/>
      <c r="K3" s="400" t="str">
        <f>Tipy!J3</f>
        <v>Chelsea (V)</v>
      </c>
      <c r="L3" s="401"/>
      <c r="M3" s="401"/>
      <c r="N3" s="18">
        <v>1</v>
      </c>
      <c r="O3" s="19" t="s">
        <v>0</v>
      </c>
      <c r="P3" s="20">
        <v>1</v>
      </c>
      <c r="Q3" s="17"/>
      <c r="R3" s="400" t="str">
        <f>Tipy!P3</f>
        <v>Bournemouth (D)</v>
      </c>
      <c r="S3" s="401"/>
      <c r="T3" s="401"/>
      <c r="U3" s="18">
        <v>3</v>
      </c>
      <c r="V3" s="19" t="s">
        <v>0</v>
      </c>
      <c r="W3" s="20">
        <v>1</v>
      </c>
      <c r="X3" s="17"/>
      <c r="Y3" s="400" t="str">
        <f>Tipy!V3</f>
        <v>Newcastle (V)</v>
      </c>
      <c r="Z3" s="401"/>
      <c r="AA3" s="401"/>
      <c r="AB3" s="18">
        <v>1</v>
      </c>
      <c r="AC3" s="19" t="s">
        <v>0</v>
      </c>
      <c r="AD3" s="20">
        <v>2</v>
      </c>
      <c r="AE3" s="17"/>
      <c r="AF3" s="400" t="str">
        <f>Tipy!AB3</f>
        <v>Aston Villa (D)</v>
      </c>
      <c r="AG3" s="401"/>
      <c r="AH3" s="401"/>
      <c r="AI3" s="18">
        <v>3</v>
      </c>
      <c r="AJ3" s="19" t="s">
        <v>0</v>
      </c>
      <c r="AK3" s="20">
        <v>0</v>
      </c>
      <c r="AL3" s="17"/>
      <c r="AM3" s="400" t="str">
        <f>Tipy!AH3</f>
        <v>Wolves (V)</v>
      </c>
      <c r="AN3" s="401"/>
      <c r="AO3" s="401"/>
      <c r="AP3" s="18">
        <v>1</v>
      </c>
      <c r="AQ3" s="19" t="s">
        <v>0</v>
      </c>
      <c r="AR3" s="20">
        <v>3</v>
      </c>
      <c r="AS3" s="17"/>
      <c r="AT3" s="481" t="str">
        <f>Tipy!AN3</f>
        <v>LASK Linz (V)</v>
      </c>
      <c r="AU3" s="482"/>
      <c r="AV3" s="482"/>
      <c r="AW3" s="14">
        <v>1</v>
      </c>
      <c r="AX3" s="15" t="s">
        <v>0</v>
      </c>
      <c r="AY3" s="16">
        <v>3</v>
      </c>
      <c r="AZ3" s="17"/>
      <c r="BA3" s="400" t="str">
        <f>Tipy!AT3</f>
        <v>West Ham (D)</v>
      </c>
      <c r="BB3" s="401"/>
      <c r="BC3" s="401"/>
      <c r="BD3" s="18">
        <v>3</v>
      </c>
      <c r="BE3" s="19" t="s">
        <v>0</v>
      </c>
      <c r="BF3" s="20">
        <v>1</v>
      </c>
      <c r="BG3" s="17"/>
      <c r="BH3" s="408" t="str">
        <f>IF(Tipy!AZ3="","",Tipy!AZ3)</f>
        <v>Leicester (D)</v>
      </c>
      <c r="BI3" s="409"/>
      <c r="BJ3" s="409"/>
      <c r="BK3" s="35">
        <v>3</v>
      </c>
      <c r="BL3" s="36" t="s">
        <v>0</v>
      </c>
      <c r="BM3" s="37">
        <v>1</v>
      </c>
      <c r="BN3" s="17"/>
      <c r="BO3" s="400" t="str">
        <f>Tipy!BF3</f>
        <v>Tottenham (V)</v>
      </c>
      <c r="BP3" s="401"/>
      <c r="BQ3" s="401"/>
      <c r="BR3" s="18">
        <v>2</v>
      </c>
      <c r="BS3" s="19" t="s">
        <v>0</v>
      </c>
      <c r="BT3" s="20">
        <v>1</v>
      </c>
      <c r="BU3" s="17"/>
      <c r="BV3" s="430" t="str">
        <f>IF(Tipy!BL3="","",Tipy!BL3)</f>
        <v>Union SG (D)</v>
      </c>
      <c r="BW3" s="431"/>
      <c r="BX3" s="431"/>
      <c r="BY3" s="14">
        <v>2</v>
      </c>
      <c r="BZ3" s="15" t="s">
        <v>0</v>
      </c>
      <c r="CA3" s="16">
        <v>0</v>
      </c>
      <c r="CB3" s="17"/>
      <c r="CC3" s="400" t="str">
        <f>Tipy!BR3</f>
        <v>Brighton (V)</v>
      </c>
      <c r="CD3" s="401"/>
      <c r="CE3" s="401"/>
      <c r="CF3" s="18">
        <v>2</v>
      </c>
      <c r="CG3" s="19" t="s">
        <v>0</v>
      </c>
      <c r="CH3" s="20">
        <v>2</v>
      </c>
      <c r="CI3" s="17"/>
      <c r="CJ3" s="400" t="str">
        <f>Tipy!BX3</f>
        <v>Everton (D)</v>
      </c>
      <c r="CK3" s="401"/>
      <c r="CL3" s="401"/>
      <c r="CM3" s="18">
        <v>2</v>
      </c>
      <c r="CN3" s="19" t="s">
        <v>0</v>
      </c>
      <c r="CO3" s="20">
        <v>0</v>
      </c>
      <c r="CP3" s="17"/>
      <c r="CQ3" s="430" t="str">
        <f>IF(Tipy!CD3="","",Tipy!CD3)</f>
        <v>Toulouse (D)</v>
      </c>
      <c r="CR3" s="431"/>
      <c r="CS3" s="431"/>
      <c r="CT3" s="14"/>
      <c r="CU3" s="15" t="s">
        <v>0</v>
      </c>
      <c r="CV3" s="16"/>
      <c r="CW3" s="17"/>
      <c r="CX3" s="400" t="str">
        <f>Tipy!CJ3</f>
        <v>Nottingham (D)</v>
      </c>
      <c r="CY3" s="401"/>
      <c r="CZ3" s="401"/>
      <c r="DA3" s="18"/>
      <c r="DB3" s="19" t="s">
        <v>0</v>
      </c>
      <c r="DC3" s="20"/>
      <c r="DD3" s="17"/>
      <c r="DE3" s="408" t="str">
        <f>IF(Tipy!CP3="","",Tipy!CP3)</f>
        <v>Bournemouth (V)</v>
      </c>
      <c r="DF3" s="409"/>
      <c r="DG3" s="409"/>
      <c r="DH3" s="35"/>
      <c r="DI3" s="36" t="s">
        <v>0</v>
      </c>
      <c r="DJ3" s="37"/>
      <c r="DK3" s="17"/>
      <c r="DL3" s="400" t="str">
        <f>Tipy!CV3</f>
        <v>Luton (V)</v>
      </c>
      <c r="DM3" s="401"/>
      <c r="DN3" s="401"/>
      <c r="DO3" s="18"/>
      <c r="DP3" s="19" t="s">
        <v>0</v>
      </c>
      <c r="DQ3" s="20"/>
      <c r="DR3" s="17"/>
      <c r="DS3" s="430" t="str">
        <f>IF(Tipy!DB3="","",Tipy!DB3)</f>
        <v/>
      </c>
      <c r="DT3" s="431"/>
      <c r="DU3" s="431"/>
      <c r="DV3" s="14"/>
      <c r="DW3" s="15" t="s">
        <v>0</v>
      </c>
      <c r="DX3" s="16"/>
      <c r="DY3" s="17"/>
      <c r="DZ3" s="400" t="str">
        <f>Tipy!DH3</f>
        <v>Brentford (D)</v>
      </c>
      <c r="EA3" s="401"/>
      <c r="EB3" s="401"/>
      <c r="EC3" s="18"/>
      <c r="ED3" s="19" t="s">
        <v>0</v>
      </c>
      <c r="EE3" s="20"/>
      <c r="EF3" s="17"/>
      <c r="EG3" s="400" t="str">
        <f>Tipy!DN3</f>
        <v>Man City (V)</v>
      </c>
      <c r="EH3" s="401"/>
      <c r="EI3" s="401"/>
      <c r="EJ3" s="18"/>
      <c r="EK3" s="19" t="s">
        <v>0</v>
      </c>
      <c r="EL3" s="20"/>
      <c r="EM3" s="17"/>
      <c r="EN3" s="430" t="str">
        <f>IF(Tipy!DT3="","",Tipy!DT3)</f>
        <v/>
      </c>
      <c r="EO3" s="431"/>
      <c r="EP3" s="431"/>
      <c r="EQ3" s="14"/>
      <c r="ER3" s="15" t="s">
        <v>0</v>
      </c>
      <c r="ES3" s="16"/>
      <c r="ET3" s="17"/>
      <c r="EU3" s="400" t="str">
        <f>Tipy!DZ3</f>
        <v>Fulham (D)</v>
      </c>
      <c r="EV3" s="401"/>
      <c r="EW3" s="401"/>
      <c r="EX3" s="18"/>
      <c r="EY3" s="19" t="s">
        <v>0</v>
      </c>
      <c r="EZ3" s="20"/>
      <c r="FA3" s="17"/>
      <c r="FB3" s="400" t="str">
        <f>Tipy!EF3</f>
        <v>Sheffield (V)</v>
      </c>
      <c r="FC3" s="401"/>
      <c r="FD3" s="401"/>
      <c r="FE3" s="18"/>
      <c r="FF3" s="19" t="s">
        <v>0</v>
      </c>
      <c r="FG3" s="20"/>
      <c r="FH3" s="17"/>
      <c r="FI3" s="400" t="str">
        <f>Tipy!EL3</f>
        <v>Crystal Palace (V)</v>
      </c>
      <c r="FJ3" s="401"/>
      <c r="FK3" s="401"/>
      <c r="FL3" s="18"/>
      <c r="FM3" s="19" t="s">
        <v>0</v>
      </c>
      <c r="FN3" s="20"/>
      <c r="FO3" s="17"/>
      <c r="FP3" s="430" t="str">
        <f>IF(Tipy!ER3="","",Tipy!ER3)</f>
        <v/>
      </c>
      <c r="FQ3" s="431"/>
      <c r="FR3" s="431"/>
      <c r="FS3" s="14"/>
      <c r="FT3" s="15" t="s">
        <v>0</v>
      </c>
      <c r="FU3" s="16"/>
      <c r="FV3" s="17"/>
      <c r="FW3" s="400" t="str">
        <f>Tipy!EX3</f>
        <v>Man Utd (D)</v>
      </c>
      <c r="FX3" s="401"/>
      <c r="FY3" s="401"/>
      <c r="FZ3" s="18"/>
      <c r="GA3" s="19" t="s">
        <v>0</v>
      </c>
      <c r="GB3" s="20"/>
      <c r="GC3" s="17"/>
      <c r="GD3" s="408" t="str">
        <f>IF(Tipy!FD3="","",Tipy!FD3)</f>
        <v/>
      </c>
      <c r="GE3" s="409"/>
      <c r="GF3" s="409"/>
      <c r="GG3" s="35"/>
      <c r="GH3" s="36" t="s">
        <v>0</v>
      </c>
      <c r="GI3" s="37"/>
      <c r="GJ3" s="17"/>
      <c r="GK3" s="400" t="str">
        <f>Tipy!FJ3</f>
        <v>Arsenal (D)</v>
      </c>
      <c r="GL3" s="401"/>
      <c r="GM3" s="401"/>
      <c r="GN3" s="18"/>
      <c r="GO3" s="19" t="s">
        <v>0</v>
      </c>
      <c r="GP3" s="20"/>
      <c r="GQ3" s="17"/>
      <c r="GR3" s="400" t="str">
        <f>Tipy!FP3</f>
        <v>Burnley (V)</v>
      </c>
      <c r="GS3" s="401"/>
      <c r="GT3" s="401"/>
      <c r="GU3" s="18"/>
      <c r="GV3" s="19" t="s">
        <v>0</v>
      </c>
      <c r="GW3" s="20"/>
      <c r="GX3" s="17"/>
      <c r="GY3" s="400" t="str">
        <f>Tipy!FV3</f>
        <v>Newcastle (D)</v>
      </c>
      <c r="GZ3" s="401"/>
      <c r="HA3" s="401"/>
      <c r="HB3" s="18"/>
      <c r="HC3" s="19" t="s">
        <v>0</v>
      </c>
      <c r="HD3" s="20"/>
      <c r="HE3" s="17"/>
      <c r="HF3" s="475" t="str">
        <f>IF(Tipy!GB3="","",Tipy!GB3)</f>
        <v/>
      </c>
      <c r="HG3" s="476"/>
      <c r="HH3" s="476"/>
      <c r="HI3" s="133"/>
      <c r="HJ3" s="134" t="s">
        <v>0</v>
      </c>
      <c r="HK3" s="135"/>
      <c r="HL3" s="17"/>
      <c r="HM3" s="408" t="str">
        <f>IF(Tipy!GH3="","",Tipy!GH3)</f>
        <v/>
      </c>
      <c r="HN3" s="409"/>
      <c r="HO3" s="409"/>
      <c r="HP3" s="35"/>
      <c r="HQ3" s="36" t="s">
        <v>0</v>
      </c>
      <c r="HR3" s="37"/>
      <c r="HS3" s="17"/>
      <c r="HT3" s="400" t="str">
        <f>Tipy!GN3</f>
        <v>Bournemouth (V)</v>
      </c>
      <c r="HU3" s="401"/>
      <c r="HV3" s="401"/>
      <c r="HW3" s="18"/>
      <c r="HX3" s="19" t="s">
        <v>0</v>
      </c>
      <c r="HY3" s="20"/>
      <c r="HZ3" s="17"/>
      <c r="IA3" s="408" t="str">
        <f>IF(Tipy!GT3="","",Tipy!GT3)</f>
        <v/>
      </c>
      <c r="IB3" s="409"/>
      <c r="IC3" s="409"/>
      <c r="ID3" s="35"/>
      <c r="IE3" s="36" t="s">
        <v>0</v>
      </c>
      <c r="IF3" s="37"/>
      <c r="IG3" s="17"/>
      <c r="IH3" s="416" t="str">
        <f>IF(Tipy!GZ3="","",Tipy!GZ3)</f>
        <v/>
      </c>
      <c r="II3" s="417"/>
      <c r="IJ3" s="417"/>
      <c r="IK3" s="38"/>
      <c r="IL3" s="39" t="s">
        <v>0</v>
      </c>
      <c r="IM3" s="40"/>
      <c r="IN3" s="17"/>
      <c r="IO3" s="473" t="str">
        <f>Tipy!HF3</f>
        <v>Chelsea (D)</v>
      </c>
      <c r="IP3" s="474"/>
      <c r="IQ3" s="474"/>
      <c r="IR3" s="18"/>
      <c r="IS3" s="19" t="s">
        <v>0</v>
      </c>
      <c r="IT3" s="20"/>
      <c r="IU3" s="17"/>
      <c r="IV3" s="400" t="str">
        <f>Tipy!HL3</f>
        <v>Arsenal (V)</v>
      </c>
      <c r="IW3" s="401"/>
      <c r="IX3" s="401"/>
      <c r="IY3" s="18"/>
      <c r="IZ3" s="19" t="s">
        <v>0</v>
      </c>
      <c r="JA3" s="20"/>
      <c r="JB3" s="17"/>
      <c r="JC3" s="400" t="str">
        <f>Tipy!HR3</f>
        <v>Burnley (D)</v>
      </c>
      <c r="JD3" s="401"/>
      <c r="JE3" s="401"/>
      <c r="JF3" s="18"/>
      <c r="JG3" s="19" t="s">
        <v>0</v>
      </c>
      <c r="JH3" s="20"/>
      <c r="JI3" s="17"/>
      <c r="JJ3" s="430" t="str">
        <f>IF(Tipy!HX3="","",Tipy!HX3)</f>
        <v/>
      </c>
      <c r="JK3" s="431"/>
      <c r="JL3" s="431"/>
      <c r="JM3" s="14"/>
      <c r="JN3" s="15" t="s">
        <v>0</v>
      </c>
      <c r="JO3" s="16"/>
      <c r="JP3" s="17"/>
      <c r="JQ3" s="400" t="str">
        <f>Tipy!ID3</f>
        <v>Brentford (V)</v>
      </c>
      <c r="JR3" s="401"/>
      <c r="JS3" s="401"/>
      <c r="JT3" s="18"/>
      <c r="JU3" s="19" t="s">
        <v>0</v>
      </c>
      <c r="JV3" s="20"/>
      <c r="JW3" s="17"/>
      <c r="JX3" s="430" t="str">
        <f>IF(Tipy!IJ3="","",Tipy!IJ3)</f>
        <v/>
      </c>
      <c r="JY3" s="431"/>
      <c r="JZ3" s="431"/>
      <c r="KA3" s="14"/>
      <c r="KB3" s="15" t="s">
        <v>0</v>
      </c>
      <c r="KC3" s="16"/>
      <c r="KD3" s="17"/>
      <c r="KE3" s="400" t="str">
        <f>Tipy!IP3</f>
        <v>Luton (D)</v>
      </c>
      <c r="KF3" s="401"/>
      <c r="KG3" s="401"/>
      <c r="KH3" s="18"/>
      <c r="KI3" s="19" t="s">
        <v>0</v>
      </c>
      <c r="KJ3" s="20"/>
      <c r="KK3" s="17"/>
      <c r="KL3" s="408" t="str">
        <f>IF(Tipy!IV3="","",Tipy!IV3)</f>
        <v/>
      </c>
      <c r="KM3" s="409"/>
      <c r="KN3" s="409"/>
      <c r="KO3" s="35"/>
      <c r="KP3" s="36" t="s">
        <v>0</v>
      </c>
      <c r="KQ3" s="37"/>
      <c r="KR3" s="17"/>
      <c r="KS3" s="416" t="str">
        <f>IF(Tipy!JB3="","",Tipy!JB3)</f>
        <v/>
      </c>
      <c r="KT3" s="417"/>
      <c r="KU3" s="417"/>
      <c r="KV3" s="38"/>
      <c r="KW3" s="39" t="s">
        <v>0</v>
      </c>
      <c r="KX3" s="40"/>
      <c r="KY3" s="17"/>
      <c r="KZ3" s="400" t="str">
        <f>Tipy!JH3</f>
        <v>Nottingham (V)</v>
      </c>
      <c r="LA3" s="401"/>
      <c r="LB3" s="401"/>
      <c r="LC3" s="18"/>
      <c r="LD3" s="19" t="s">
        <v>0</v>
      </c>
      <c r="LE3" s="20"/>
      <c r="LF3" s="17"/>
      <c r="LG3" s="430" t="str">
        <f>IF(Tipy!JN3="","",Tipy!JN3)</f>
        <v/>
      </c>
      <c r="LH3" s="431"/>
      <c r="LI3" s="431"/>
      <c r="LJ3" s="14"/>
      <c r="LK3" s="15" t="s">
        <v>0</v>
      </c>
      <c r="LL3" s="16"/>
      <c r="LM3" s="17"/>
      <c r="LN3" s="400" t="str">
        <f>Tipy!JT3</f>
        <v>Man City (D)</v>
      </c>
      <c r="LO3" s="401"/>
      <c r="LP3" s="401"/>
      <c r="LQ3" s="18"/>
      <c r="LR3" s="19" t="s">
        <v>0</v>
      </c>
      <c r="LS3" s="20"/>
      <c r="LT3" s="17"/>
      <c r="LU3" s="430" t="str">
        <f>IF(Tipy!JZ3="","",Tipy!JZ3)</f>
        <v/>
      </c>
      <c r="LV3" s="431"/>
      <c r="LW3" s="431"/>
      <c r="LX3" s="14"/>
      <c r="LY3" s="15" t="s">
        <v>0</v>
      </c>
      <c r="LZ3" s="16"/>
      <c r="MA3" s="17"/>
      <c r="MB3" s="416" t="str">
        <f>IF(Tipy!KF3="","",Tipy!KF3)</f>
        <v/>
      </c>
      <c r="MC3" s="417"/>
      <c r="MD3" s="417"/>
      <c r="ME3" s="38"/>
      <c r="MF3" s="39" t="s">
        <v>0</v>
      </c>
      <c r="MG3" s="40"/>
      <c r="MH3" s="17"/>
      <c r="MI3" s="400" t="str">
        <f>Tipy!KL3</f>
        <v>Everton (V)</v>
      </c>
      <c r="MJ3" s="401"/>
      <c r="MK3" s="401"/>
      <c r="ML3" s="18"/>
      <c r="MM3" s="19" t="s">
        <v>0</v>
      </c>
      <c r="MN3" s="20"/>
      <c r="MO3" s="17"/>
      <c r="MP3" s="400" t="str">
        <f>Tipy!KR3</f>
        <v>Brighton (D)</v>
      </c>
      <c r="MQ3" s="401"/>
      <c r="MR3" s="401"/>
      <c r="MS3" s="18"/>
      <c r="MT3" s="19" t="s">
        <v>0</v>
      </c>
      <c r="MU3" s="20"/>
      <c r="MV3" s="17"/>
      <c r="MW3" s="400" t="str">
        <f>Tipy!KX3</f>
        <v>Sheffield (D)</v>
      </c>
      <c r="MX3" s="401"/>
      <c r="MY3" s="401"/>
      <c r="MZ3" s="18"/>
      <c r="NA3" s="19" t="s">
        <v>0</v>
      </c>
      <c r="NB3" s="20"/>
      <c r="NC3" s="17"/>
      <c r="ND3" s="400" t="str">
        <f>Tipy!LD3</f>
        <v>Man Utd (V)</v>
      </c>
      <c r="NE3" s="401"/>
      <c r="NF3" s="401"/>
      <c r="NG3" s="18"/>
      <c r="NH3" s="19" t="s">
        <v>0</v>
      </c>
      <c r="NI3" s="20"/>
      <c r="NJ3" s="17"/>
      <c r="NK3" s="430" t="str">
        <f>IF(Tipy!LJ3="","",Tipy!LJ3)</f>
        <v/>
      </c>
      <c r="NL3" s="431"/>
      <c r="NM3" s="431"/>
      <c r="NN3" s="14"/>
      <c r="NO3" s="15" t="s">
        <v>0</v>
      </c>
      <c r="NP3" s="16"/>
      <c r="NQ3" s="17"/>
      <c r="NR3" s="400" t="str">
        <f>Tipy!LP3</f>
        <v>Crystal Palace (D)</v>
      </c>
      <c r="NS3" s="401"/>
      <c r="NT3" s="401"/>
      <c r="NU3" s="18"/>
      <c r="NV3" s="19" t="s">
        <v>0</v>
      </c>
      <c r="NW3" s="20"/>
      <c r="NX3" s="17"/>
      <c r="NY3" s="430" t="str">
        <f>IF(Tipy!LV3="","",Tipy!LV3)</f>
        <v/>
      </c>
      <c r="NZ3" s="431"/>
      <c r="OA3" s="431"/>
      <c r="OB3" s="14"/>
      <c r="OC3" s="15" t="s">
        <v>0</v>
      </c>
      <c r="OD3" s="16"/>
      <c r="OE3" s="17"/>
      <c r="OF3" s="416" t="str">
        <f>IF(Tipy!MB3="","",Tipy!MB3)</f>
        <v/>
      </c>
      <c r="OG3" s="417"/>
      <c r="OH3" s="41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0" t="str">
        <f>Tipy!MN3</f>
        <v>West Ham (V)</v>
      </c>
      <c r="OU3" s="401"/>
      <c r="OV3" s="401"/>
      <c r="OW3" s="18"/>
      <c r="OX3" s="19" t="s">
        <v>0</v>
      </c>
      <c r="OY3" s="20"/>
      <c r="OZ3" s="17"/>
      <c r="PA3" s="430" t="str">
        <f>IF(Tipy!MT3="","",Tipy!MT3)</f>
        <v/>
      </c>
      <c r="PB3" s="431"/>
      <c r="PC3" s="431"/>
      <c r="PD3" s="14"/>
      <c r="PE3" s="15" t="s">
        <v>0</v>
      </c>
      <c r="PF3" s="16"/>
      <c r="PG3" s="17"/>
      <c r="PH3" s="400" t="str">
        <f>Tipy!MZ3</f>
        <v>Tottenham (D)</v>
      </c>
      <c r="PI3" s="401"/>
      <c r="PJ3" s="401"/>
      <c r="PK3" s="18"/>
      <c r="PL3" s="19" t="s">
        <v>0</v>
      </c>
      <c r="PM3" s="20"/>
      <c r="PN3" s="17"/>
      <c r="PO3" s="430" t="str">
        <f>IF(Tipy!NF3="","",Tipy!NF3)</f>
        <v/>
      </c>
      <c r="PP3" s="431"/>
      <c r="PQ3" s="431"/>
      <c r="PR3" s="14"/>
      <c r="PS3" s="15" t="s">
        <v>0</v>
      </c>
      <c r="PT3" s="16"/>
      <c r="PU3" s="17"/>
      <c r="PV3" s="400" t="str">
        <f>Tipy!NL3</f>
        <v>A.Villa (V)</v>
      </c>
      <c r="PW3" s="401"/>
      <c r="PX3" s="401"/>
      <c r="PY3" s="18"/>
      <c r="PZ3" s="19" t="s">
        <v>0</v>
      </c>
      <c r="QA3" s="20"/>
      <c r="QB3" s="17"/>
      <c r="QC3" s="400" t="str">
        <f>Tipy!NR3</f>
        <v>Wolves (D)</v>
      </c>
      <c r="QD3" s="401"/>
      <c r="QE3" s="401"/>
      <c r="QF3" s="18"/>
      <c r="QG3" s="19" t="s">
        <v>0</v>
      </c>
      <c r="QH3" s="20"/>
      <c r="QJ3" s="430" t="str">
        <f>IF(Tipy!NX3="","",Tipy!NX3)</f>
        <v/>
      </c>
      <c r="QK3" s="431"/>
      <c r="QL3" s="431"/>
      <c r="QM3" s="14"/>
      <c r="QN3" s="15" t="s">
        <v>0</v>
      </c>
      <c r="QO3" s="16"/>
      <c r="QQ3" s="416" t="str">
        <f>IF(Tipy!OD3="","",Tipy!OD3)</f>
        <v/>
      </c>
      <c r="QR3" s="417"/>
      <c r="QS3" s="417"/>
      <c r="QT3" s="38"/>
      <c r="QU3" s="39" t="s">
        <v>0</v>
      </c>
      <c r="QV3" s="40"/>
    </row>
    <row r="4" spans="1:464" ht="5.0999999999999996" customHeight="1" thickBot="1">
      <c r="A4" s="510"/>
      <c r="B4" s="511"/>
      <c r="C4" s="512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>
      <c r="A5" s="510"/>
      <c r="B5" s="511"/>
      <c r="C5" s="512"/>
      <c r="D5" s="456" t="s">
        <v>43</v>
      </c>
      <c r="E5" s="456"/>
      <c r="F5" s="459"/>
      <c r="G5" s="455" t="s">
        <v>44</v>
      </c>
      <c r="H5" s="456"/>
      <c r="I5" s="457"/>
      <c r="J5" s="88"/>
      <c r="K5" s="458" t="s">
        <v>43</v>
      </c>
      <c r="L5" s="456"/>
      <c r="M5" s="459"/>
      <c r="N5" s="455" t="s">
        <v>44</v>
      </c>
      <c r="O5" s="456"/>
      <c r="P5" s="457"/>
      <c r="Q5" s="104"/>
      <c r="R5" s="458" t="s">
        <v>43</v>
      </c>
      <c r="S5" s="456"/>
      <c r="T5" s="459"/>
      <c r="U5" s="455" t="s">
        <v>44</v>
      </c>
      <c r="V5" s="456"/>
      <c r="W5" s="457"/>
      <c r="X5" s="104"/>
      <c r="Y5" s="458" t="s">
        <v>43</v>
      </c>
      <c r="Z5" s="456"/>
      <c r="AA5" s="459"/>
      <c r="AB5" s="455" t="s">
        <v>44</v>
      </c>
      <c r="AC5" s="456"/>
      <c r="AD5" s="457"/>
      <c r="AE5" s="104"/>
      <c r="AF5" s="458" t="s">
        <v>43</v>
      </c>
      <c r="AG5" s="456"/>
      <c r="AH5" s="459"/>
      <c r="AI5" s="455" t="s">
        <v>44</v>
      </c>
      <c r="AJ5" s="456"/>
      <c r="AK5" s="457"/>
      <c r="AL5" s="104"/>
      <c r="AM5" s="458" t="s">
        <v>43</v>
      </c>
      <c r="AN5" s="456"/>
      <c r="AO5" s="459"/>
      <c r="AP5" s="455" t="s">
        <v>44</v>
      </c>
      <c r="AQ5" s="456"/>
      <c r="AR5" s="457"/>
      <c r="AS5" s="104"/>
      <c r="AT5" s="458" t="s">
        <v>43</v>
      </c>
      <c r="AU5" s="456"/>
      <c r="AV5" s="459"/>
      <c r="AW5" s="455" t="s">
        <v>44</v>
      </c>
      <c r="AX5" s="456"/>
      <c r="AY5" s="457"/>
      <c r="AZ5" s="104"/>
      <c r="BA5" s="458" t="s">
        <v>43</v>
      </c>
      <c r="BB5" s="456"/>
      <c r="BC5" s="459"/>
      <c r="BD5" s="455" t="s">
        <v>44</v>
      </c>
      <c r="BE5" s="456"/>
      <c r="BF5" s="457"/>
      <c r="BG5" s="104"/>
      <c r="BH5" s="458" t="s">
        <v>43</v>
      </c>
      <c r="BI5" s="456"/>
      <c r="BJ5" s="459"/>
      <c r="BK5" s="455" t="s">
        <v>44</v>
      </c>
      <c r="BL5" s="456"/>
      <c r="BM5" s="457"/>
      <c r="BN5" s="104"/>
      <c r="BO5" s="458" t="s">
        <v>43</v>
      </c>
      <c r="BP5" s="456"/>
      <c r="BQ5" s="459"/>
      <c r="BR5" s="455" t="s">
        <v>44</v>
      </c>
      <c r="BS5" s="456"/>
      <c r="BT5" s="457"/>
      <c r="BU5" s="104"/>
      <c r="BV5" s="458" t="s">
        <v>43</v>
      </c>
      <c r="BW5" s="456"/>
      <c r="BX5" s="459"/>
      <c r="BY5" s="455" t="s">
        <v>44</v>
      </c>
      <c r="BZ5" s="456"/>
      <c r="CA5" s="457"/>
      <c r="CB5" s="104"/>
      <c r="CC5" s="458" t="s">
        <v>43</v>
      </c>
      <c r="CD5" s="456"/>
      <c r="CE5" s="459"/>
      <c r="CF5" s="455" t="s">
        <v>44</v>
      </c>
      <c r="CG5" s="456"/>
      <c r="CH5" s="457"/>
      <c r="CI5" s="104"/>
      <c r="CJ5" s="458" t="s">
        <v>43</v>
      </c>
      <c r="CK5" s="456"/>
      <c r="CL5" s="459"/>
      <c r="CM5" s="455" t="s">
        <v>44</v>
      </c>
      <c r="CN5" s="456"/>
      <c r="CO5" s="457"/>
      <c r="CP5" s="104"/>
      <c r="CQ5" s="458" t="s">
        <v>43</v>
      </c>
      <c r="CR5" s="456"/>
      <c r="CS5" s="459"/>
      <c r="CT5" s="455" t="s">
        <v>44</v>
      </c>
      <c r="CU5" s="456"/>
      <c r="CV5" s="457"/>
      <c r="CW5" s="104"/>
      <c r="CX5" s="458" t="s">
        <v>43</v>
      </c>
      <c r="CY5" s="456"/>
      <c r="CZ5" s="459"/>
      <c r="DA5" s="455" t="s">
        <v>44</v>
      </c>
      <c r="DB5" s="456"/>
      <c r="DC5" s="457"/>
      <c r="DD5" s="104"/>
      <c r="DE5" s="458" t="s">
        <v>43</v>
      </c>
      <c r="DF5" s="456"/>
      <c r="DG5" s="459"/>
      <c r="DH5" s="455" t="s">
        <v>44</v>
      </c>
      <c r="DI5" s="456"/>
      <c r="DJ5" s="457"/>
      <c r="DK5" s="104"/>
      <c r="DL5" s="458" t="s">
        <v>43</v>
      </c>
      <c r="DM5" s="456"/>
      <c r="DN5" s="459"/>
      <c r="DO5" s="455" t="s">
        <v>44</v>
      </c>
      <c r="DP5" s="456"/>
      <c r="DQ5" s="457"/>
      <c r="DR5" s="104"/>
      <c r="DS5" s="458" t="s">
        <v>43</v>
      </c>
      <c r="DT5" s="456"/>
      <c r="DU5" s="459"/>
      <c r="DV5" s="455" t="s">
        <v>44</v>
      </c>
      <c r="DW5" s="456"/>
      <c r="DX5" s="457"/>
      <c r="DY5" s="104"/>
      <c r="DZ5" s="458" t="s">
        <v>43</v>
      </c>
      <c r="EA5" s="456"/>
      <c r="EB5" s="459"/>
      <c r="EC5" s="455" t="s">
        <v>44</v>
      </c>
      <c r="ED5" s="456"/>
      <c r="EE5" s="457"/>
      <c r="EF5" s="104"/>
      <c r="EG5" s="458" t="s">
        <v>43</v>
      </c>
      <c r="EH5" s="456"/>
      <c r="EI5" s="459"/>
      <c r="EJ5" s="455" t="s">
        <v>44</v>
      </c>
      <c r="EK5" s="456"/>
      <c r="EL5" s="457"/>
      <c r="EM5" s="104"/>
      <c r="EN5" s="458" t="s">
        <v>43</v>
      </c>
      <c r="EO5" s="456"/>
      <c r="EP5" s="459"/>
      <c r="EQ5" s="455" t="s">
        <v>44</v>
      </c>
      <c r="ER5" s="456"/>
      <c r="ES5" s="457"/>
      <c r="ET5" s="104"/>
      <c r="EU5" s="458" t="s">
        <v>43</v>
      </c>
      <c r="EV5" s="456"/>
      <c r="EW5" s="459"/>
      <c r="EX5" s="455" t="s">
        <v>44</v>
      </c>
      <c r="EY5" s="456"/>
      <c r="EZ5" s="457"/>
      <c r="FA5" s="104"/>
      <c r="FB5" s="458" t="s">
        <v>43</v>
      </c>
      <c r="FC5" s="456"/>
      <c r="FD5" s="459"/>
      <c r="FE5" s="455" t="s">
        <v>44</v>
      </c>
      <c r="FF5" s="456"/>
      <c r="FG5" s="457"/>
      <c r="FH5" s="104"/>
      <c r="FI5" s="458" t="s">
        <v>43</v>
      </c>
      <c r="FJ5" s="456"/>
      <c r="FK5" s="459"/>
      <c r="FL5" s="455" t="s">
        <v>44</v>
      </c>
      <c r="FM5" s="456"/>
      <c r="FN5" s="457"/>
      <c r="FO5" s="104"/>
      <c r="FP5" s="458" t="s">
        <v>43</v>
      </c>
      <c r="FQ5" s="456"/>
      <c r="FR5" s="459"/>
      <c r="FS5" s="455" t="s">
        <v>44</v>
      </c>
      <c r="FT5" s="456"/>
      <c r="FU5" s="457"/>
      <c r="FV5" s="104"/>
      <c r="FW5" s="458" t="s">
        <v>43</v>
      </c>
      <c r="FX5" s="456"/>
      <c r="FY5" s="459"/>
      <c r="FZ5" s="455" t="s">
        <v>44</v>
      </c>
      <c r="GA5" s="456"/>
      <c r="GB5" s="457"/>
      <c r="GC5" s="104"/>
      <c r="GD5" s="458" t="s">
        <v>43</v>
      </c>
      <c r="GE5" s="456"/>
      <c r="GF5" s="459"/>
      <c r="GG5" s="455" t="s">
        <v>44</v>
      </c>
      <c r="GH5" s="456"/>
      <c r="GI5" s="457"/>
      <c r="GJ5" s="104"/>
      <c r="GK5" s="458" t="s">
        <v>43</v>
      </c>
      <c r="GL5" s="456"/>
      <c r="GM5" s="459"/>
      <c r="GN5" s="455" t="s">
        <v>44</v>
      </c>
      <c r="GO5" s="456"/>
      <c r="GP5" s="457"/>
      <c r="GQ5" s="104"/>
      <c r="GR5" s="458" t="s">
        <v>43</v>
      </c>
      <c r="GS5" s="456"/>
      <c r="GT5" s="459"/>
      <c r="GU5" s="455" t="s">
        <v>44</v>
      </c>
      <c r="GV5" s="456"/>
      <c r="GW5" s="457"/>
      <c r="GX5" s="104"/>
      <c r="GY5" s="458" t="s">
        <v>43</v>
      </c>
      <c r="GZ5" s="456"/>
      <c r="HA5" s="459"/>
      <c r="HB5" s="455" t="s">
        <v>44</v>
      </c>
      <c r="HC5" s="456"/>
      <c r="HD5" s="457"/>
      <c r="HE5" s="104"/>
      <c r="HF5" s="458" t="s">
        <v>43</v>
      </c>
      <c r="HG5" s="456"/>
      <c r="HH5" s="459"/>
      <c r="HI5" s="455" t="s">
        <v>44</v>
      </c>
      <c r="HJ5" s="456"/>
      <c r="HK5" s="457"/>
      <c r="HL5" s="104"/>
      <c r="HM5" s="458" t="s">
        <v>43</v>
      </c>
      <c r="HN5" s="456"/>
      <c r="HO5" s="459"/>
      <c r="HP5" s="455" t="s">
        <v>44</v>
      </c>
      <c r="HQ5" s="456"/>
      <c r="HR5" s="457"/>
      <c r="HS5" s="104"/>
      <c r="HT5" s="458" t="s">
        <v>43</v>
      </c>
      <c r="HU5" s="456"/>
      <c r="HV5" s="459"/>
      <c r="HW5" s="455" t="s">
        <v>44</v>
      </c>
      <c r="HX5" s="456"/>
      <c r="HY5" s="457"/>
      <c r="HZ5" s="104"/>
      <c r="IA5" s="458" t="s">
        <v>43</v>
      </c>
      <c r="IB5" s="456"/>
      <c r="IC5" s="459"/>
      <c r="ID5" s="455" t="s">
        <v>44</v>
      </c>
      <c r="IE5" s="456"/>
      <c r="IF5" s="457"/>
      <c r="IG5" s="104"/>
      <c r="IH5" s="458" t="s">
        <v>43</v>
      </c>
      <c r="II5" s="456"/>
      <c r="IJ5" s="459"/>
      <c r="IK5" s="455" t="s">
        <v>44</v>
      </c>
      <c r="IL5" s="456"/>
      <c r="IM5" s="457"/>
      <c r="IN5" s="104"/>
      <c r="IO5" s="458" t="s">
        <v>43</v>
      </c>
      <c r="IP5" s="456"/>
      <c r="IQ5" s="459"/>
      <c r="IR5" s="455" t="s">
        <v>44</v>
      </c>
      <c r="IS5" s="456"/>
      <c r="IT5" s="457"/>
      <c r="IU5" s="104"/>
      <c r="IV5" s="458" t="s">
        <v>43</v>
      </c>
      <c r="IW5" s="456"/>
      <c r="IX5" s="459"/>
      <c r="IY5" s="455" t="s">
        <v>44</v>
      </c>
      <c r="IZ5" s="456"/>
      <c r="JA5" s="457"/>
      <c r="JB5" s="104"/>
      <c r="JC5" s="458" t="s">
        <v>43</v>
      </c>
      <c r="JD5" s="456"/>
      <c r="JE5" s="459"/>
      <c r="JF5" s="455" t="s">
        <v>44</v>
      </c>
      <c r="JG5" s="456"/>
      <c r="JH5" s="457"/>
      <c r="JI5" s="104"/>
      <c r="JJ5" s="458" t="s">
        <v>43</v>
      </c>
      <c r="JK5" s="456"/>
      <c r="JL5" s="459"/>
      <c r="JM5" s="455" t="s">
        <v>44</v>
      </c>
      <c r="JN5" s="456"/>
      <c r="JO5" s="457"/>
      <c r="JP5" s="104"/>
      <c r="JQ5" s="458" t="s">
        <v>43</v>
      </c>
      <c r="JR5" s="456"/>
      <c r="JS5" s="459"/>
      <c r="JT5" s="455" t="s">
        <v>44</v>
      </c>
      <c r="JU5" s="456"/>
      <c r="JV5" s="457"/>
      <c r="JW5" s="104"/>
      <c r="JX5" s="458" t="s">
        <v>43</v>
      </c>
      <c r="JY5" s="456"/>
      <c r="JZ5" s="459"/>
      <c r="KA5" s="455" t="s">
        <v>44</v>
      </c>
      <c r="KB5" s="456"/>
      <c r="KC5" s="457"/>
      <c r="KD5" s="104"/>
      <c r="KE5" s="458" t="s">
        <v>43</v>
      </c>
      <c r="KF5" s="456"/>
      <c r="KG5" s="459"/>
      <c r="KH5" s="455" t="s">
        <v>44</v>
      </c>
      <c r="KI5" s="456"/>
      <c r="KJ5" s="457"/>
      <c r="KK5" s="104"/>
      <c r="KL5" s="458" t="s">
        <v>43</v>
      </c>
      <c r="KM5" s="456"/>
      <c r="KN5" s="459"/>
      <c r="KO5" s="455" t="s">
        <v>44</v>
      </c>
      <c r="KP5" s="456"/>
      <c r="KQ5" s="457"/>
      <c r="KR5" s="104"/>
      <c r="KS5" s="458" t="s">
        <v>43</v>
      </c>
      <c r="KT5" s="456"/>
      <c r="KU5" s="459"/>
      <c r="KV5" s="455" t="s">
        <v>44</v>
      </c>
      <c r="KW5" s="456"/>
      <c r="KX5" s="457"/>
      <c r="KY5" s="104"/>
      <c r="KZ5" s="458" t="s">
        <v>43</v>
      </c>
      <c r="LA5" s="456"/>
      <c r="LB5" s="459"/>
      <c r="LC5" s="455" t="s">
        <v>44</v>
      </c>
      <c r="LD5" s="456"/>
      <c r="LE5" s="457"/>
      <c r="LF5" s="104"/>
      <c r="LG5" s="458" t="s">
        <v>43</v>
      </c>
      <c r="LH5" s="456"/>
      <c r="LI5" s="459"/>
      <c r="LJ5" s="455" t="s">
        <v>44</v>
      </c>
      <c r="LK5" s="456"/>
      <c r="LL5" s="457"/>
      <c r="LM5" s="104"/>
      <c r="LN5" s="458" t="s">
        <v>43</v>
      </c>
      <c r="LO5" s="456"/>
      <c r="LP5" s="459"/>
      <c r="LQ5" s="455" t="s">
        <v>44</v>
      </c>
      <c r="LR5" s="456"/>
      <c r="LS5" s="457"/>
      <c r="LT5" s="104"/>
      <c r="LU5" s="458" t="s">
        <v>43</v>
      </c>
      <c r="LV5" s="456"/>
      <c r="LW5" s="459"/>
      <c r="LX5" s="455" t="s">
        <v>44</v>
      </c>
      <c r="LY5" s="456"/>
      <c r="LZ5" s="457"/>
      <c r="MA5" s="104"/>
      <c r="MB5" s="458" t="s">
        <v>43</v>
      </c>
      <c r="MC5" s="456"/>
      <c r="MD5" s="459"/>
      <c r="ME5" s="455" t="s">
        <v>44</v>
      </c>
      <c r="MF5" s="456"/>
      <c r="MG5" s="457"/>
      <c r="MH5" s="104"/>
      <c r="MI5" s="458" t="s">
        <v>43</v>
      </c>
      <c r="MJ5" s="456"/>
      <c r="MK5" s="459"/>
      <c r="ML5" s="455" t="s">
        <v>44</v>
      </c>
      <c r="MM5" s="456"/>
      <c r="MN5" s="457"/>
      <c r="MO5" s="104"/>
      <c r="MP5" s="458" t="s">
        <v>43</v>
      </c>
      <c r="MQ5" s="456"/>
      <c r="MR5" s="459"/>
      <c r="MS5" s="455" t="s">
        <v>44</v>
      </c>
      <c r="MT5" s="456"/>
      <c r="MU5" s="457"/>
      <c r="MV5" s="104"/>
      <c r="MW5" s="458" t="s">
        <v>43</v>
      </c>
      <c r="MX5" s="456"/>
      <c r="MY5" s="459"/>
      <c r="MZ5" s="455" t="s">
        <v>44</v>
      </c>
      <c r="NA5" s="456"/>
      <c r="NB5" s="457"/>
      <c r="NC5" s="104"/>
      <c r="ND5" s="458" t="s">
        <v>43</v>
      </c>
      <c r="NE5" s="456"/>
      <c r="NF5" s="459"/>
      <c r="NG5" s="455" t="s">
        <v>44</v>
      </c>
      <c r="NH5" s="456"/>
      <c r="NI5" s="457"/>
      <c r="NJ5" s="104"/>
      <c r="NK5" s="458" t="s">
        <v>43</v>
      </c>
      <c r="NL5" s="456"/>
      <c r="NM5" s="459"/>
      <c r="NN5" s="455" t="s">
        <v>44</v>
      </c>
      <c r="NO5" s="456"/>
      <c r="NP5" s="457"/>
      <c r="NQ5" s="104"/>
      <c r="NR5" s="458" t="s">
        <v>43</v>
      </c>
      <c r="NS5" s="456"/>
      <c r="NT5" s="459"/>
      <c r="NU5" s="455" t="s">
        <v>44</v>
      </c>
      <c r="NV5" s="456"/>
      <c r="NW5" s="457"/>
      <c r="NX5" s="104"/>
      <c r="NY5" s="458" t="s">
        <v>43</v>
      </c>
      <c r="NZ5" s="456"/>
      <c r="OA5" s="459"/>
      <c r="OB5" s="455" t="s">
        <v>44</v>
      </c>
      <c r="OC5" s="456"/>
      <c r="OD5" s="457"/>
      <c r="OE5" s="104"/>
      <c r="OF5" s="458" t="s">
        <v>43</v>
      </c>
      <c r="OG5" s="456"/>
      <c r="OH5" s="459"/>
      <c r="OI5" s="455" t="s">
        <v>44</v>
      </c>
      <c r="OJ5" s="456"/>
      <c r="OK5" s="457"/>
      <c r="OL5" s="104"/>
      <c r="OM5" s="458" t="s">
        <v>43</v>
      </c>
      <c r="ON5" s="456"/>
      <c r="OO5" s="459"/>
      <c r="OP5" s="455" t="s">
        <v>44</v>
      </c>
      <c r="OQ5" s="456"/>
      <c r="OR5" s="457"/>
      <c r="OS5" s="104"/>
      <c r="OT5" s="458" t="s">
        <v>43</v>
      </c>
      <c r="OU5" s="456"/>
      <c r="OV5" s="459"/>
      <c r="OW5" s="455" t="s">
        <v>44</v>
      </c>
      <c r="OX5" s="456"/>
      <c r="OY5" s="457"/>
      <c r="OZ5" s="104"/>
      <c r="PA5" s="458" t="s">
        <v>43</v>
      </c>
      <c r="PB5" s="456"/>
      <c r="PC5" s="459"/>
      <c r="PD5" s="455" t="s">
        <v>44</v>
      </c>
      <c r="PE5" s="456"/>
      <c r="PF5" s="457"/>
      <c r="PG5" s="104"/>
      <c r="PH5" s="458" t="s">
        <v>43</v>
      </c>
      <c r="PI5" s="456"/>
      <c r="PJ5" s="459"/>
      <c r="PK5" s="455" t="s">
        <v>44</v>
      </c>
      <c r="PL5" s="456"/>
      <c r="PM5" s="457"/>
      <c r="PN5" s="104"/>
      <c r="PO5" s="458" t="s">
        <v>43</v>
      </c>
      <c r="PP5" s="456"/>
      <c r="PQ5" s="459"/>
      <c r="PR5" s="455" t="s">
        <v>44</v>
      </c>
      <c r="PS5" s="456"/>
      <c r="PT5" s="457"/>
      <c r="PU5" s="104"/>
      <c r="PV5" s="458" t="s">
        <v>43</v>
      </c>
      <c r="PW5" s="456"/>
      <c r="PX5" s="459"/>
      <c r="PY5" s="455" t="s">
        <v>44</v>
      </c>
      <c r="PZ5" s="456"/>
      <c r="QA5" s="457"/>
      <c r="QB5" s="104"/>
      <c r="QC5" s="458" t="s">
        <v>43</v>
      </c>
      <c r="QD5" s="456"/>
      <c r="QE5" s="459"/>
      <c r="QF5" s="455" t="s">
        <v>44</v>
      </c>
      <c r="QG5" s="456"/>
      <c r="QH5" s="457"/>
      <c r="QJ5" s="458" t="s">
        <v>43</v>
      </c>
      <c r="QK5" s="456"/>
      <c r="QL5" s="459"/>
      <c r="QM5" s="455" t="s">
        <v>44</v>
      </c>
      <c r="QN5" s="456"/>
      <c r="QO5" s="457"/>
      <c r="QQ5" s="458" t="s">
        <v>43</v>
      </c>
      <c r="QR5" s="456"/>
      <c r="QS5" s="459"/>
      <c r="QT5" s="455" t="s">
        <v>44</v>
      </c>
      <c r="QU5" s="456"/>
      <c r="QV5" s="457"/>
    </row>
    <row r="6" spans="1:464" ht="12.75" customHeight="1">
      <c r="A6" s="510"/>
      <c r="B6" s="511"/>
      <c r="C6" s="512"/>
      <c r="D6" s="461" t="s">
        <v>213</v>
      </c>
      <c r="E6" s="518"/>
      <c r="F6" s="462"/>
      <c r="G6" s="518" t="s">
        <v>217</v>
      </c>
      <c r="H6" s="518"/>
      <c r="I6" s="463"/>
      <c r="J6" s="123"/>
      <c r="K6" s="460" t="s">
        <v>220</v>
      </c>
      <c r="L6" s="461"/>
      <c r="M6" s="462"/>
      <c r="N6" s="461" t="s">
        <v>217</v>
      </c>
      <c r="O6" s="461"/>
      <c r="P6" s="463"/>
      <c r="Q6" s="124"/>
      <c r="R6" s="491" t="s">
        <v>220</v>
      </c>
      <c r="S6" s="492"/>
      <c r="T6" s="493"/>
      <c r="U6" s="494" t="s">
        <v>218</v>
      </c>
      <c r="V6" s="492"/>
      <c r="W6" s="495"/>
      <c r="X6" s="124"/>
      <c r="Y6" s="460" t="s">
        <v>219</v>
      </c>
      <c r="Z6" s="461"/>
      <c r="AA6" s="462"/>
      <c r="AB6" s="461" t="s">
        <v>218</v>
      </c>
      <c r="AC6" s="461"/>
      <c r="AD6" s="463"/>
      <c r="AE6" s="124"/>
      <c r="AF6" s="464" t="s">
        <v>291</v>
      </c>
      <c r="AG6" s="465"/>
      <c r="AH6" s="466"/>
      <c r="AI6" s="465" t="s">
        <v>213</v>
      </c>
      <c r="AJ6" s="465"/>
      <c r="AK6" s="467"/>
      <c r="AL6" s="124"/>
      <c r="AM6" s="460" t="s">
        <v>268</v>
      </c>
      <c r="AN6" s="461"/>
      <c r="AO6" s="462"/>
      <c r="AP6" s="461" t="s">
        <v>217</v>
      </c>
      <c r="AQ6" s="461"/>
      <c r="AR6" s="463"/>
      <c r="AS6" s="124"/>
      <c r="AT6" s="460" t="s">
        <v>219</v>
      </c>
      <c r="AU6" s="461"/>
      <c r="AV6" s="462"/>
      <c r="AW6" s="461"/>
      <c r="AX6" s="461"/>
      <c r="AY6" s="463"/>
      <c r="AZ6" s="124"/>
      <c r="BA6" s="460" t="s">
        <v>217</v>
      </c>
      <c r="BB6" s="461"/>
      <c r="BC6" s="462"/>
      <c r="BD6" s="461"/>
      <c r="BE6" s="461"/>
      <c r="BF6" s="463"/>
      <c r="BG6" s="84"/>
      <c r="BH6" s="460" t="s">
        <v>268</v>
      </c>
      <c r="BI6" s="461"/>
      <c r="BJ6" s="462"/>
      <c r="BK6" s="461" t="s">
        <v>366</v>
      </c>
      <c r="BL6" s="461"/>
      <c r="BM6" s="463"/>
      <c r="BN6" s="124"/>
      <c r="BO6" s="460" t="s">
        <v>268</v>
      </c>
      <c r="BP6" s="461"/>
      <c r="BQ6" s="462"/>
      <c r="BR6" s="461" t="s">
        <v>208</v>
      </c>
      <c r="BS6" s="461"/>
      <c r="BT6" s="463"/>
      <c r="BU6" s="124"/>
      <c r="BV6" s="460" t="s">
        <v>366</v>
      </c>
      <c r="BW6" s="461"/>
      <c r="BX6" s="462"/>
      <c r="BY6" s="461" t="s">
        <v>213</v>
      </c>
      <c r="BZ6" s="461"/>
      <c r="CA6" s="463"/>
      <c r="CB6" s="124"/>
      <c r="CC6" s="460" t="s">
        <v>217</v>
      </c>
      <c r="CD6" s="461"/>
      <c r="CE6" s="462"/>
      <c r="CF6" s="461" t="s">
        <v>219</v>
      </c>
      <c r="CG6" s="461"/>
      <c r="CH6" s="463"/>
      <c r="CI6" s="124"/>
      <c r="CJ6" s="464" t="s">
        <v>217</v>
      </c>
      <c r="CK6" s="465"/>
      <c r="CL6" s="466"/>
      <c r="CM6" s="465" t="s">
        <v>219</v>
      </c>
      <c r="CN6" s="465"/>
      <c r="CO6" s="467"/>
      <c r="CP6" s="124"/>
      <c r="CQ6" s="460"/>
      <c r="CR6" s="461"/>
      <c r="CS6" s="462"/>
      <c r="CT6" s="461"/>
      <c r="CU6" s="461"/>
      <c r="CV6" s="463"/>
      <c r="CW6" s="124"/>
      <c r="CX6" s="460"/>
      <c r="CY6" s="461"/>
      <c r="CZ6" s="462"/>
      <c r="DA6" s="461"/>
      <c r="DB6" s="461"/>
      <c r="DC6" s="463"/>
      <c r="DD6" s="124"/>
      <c r="DE6" s="460"/>
      <c r="DF6" s="461"/>
      <c r="DG6" s="462"/>
      <c r="DH6" s="461"/>
      <c r="DI6" s="461"/>
      <c r="DJ6" s="463"/>
      <c r="DK6" s="124"/>
      <c r="DL6" s="460"/>
      <c r="DM6" s="461"/>
      <c r="DN6" s="462"/>
      <c r="DO6" s="461"/>
      <c r="DP6" s="461"/>
      <c r="DQ6" s="463"/>
      <c r="DR6" s="124"/>
      <c r="DS6" s="460"/>
      <c r="DT6" s="461"/>
      <c r="DU6" s="462"/>
      <c r="DV6" s="461"/>
      <c r="DW6" s="461"/>
      <c r="DX6" s="463"/>
      <c r="DY6" s="124"/>
      <c r="DZ6" s="460"/>
      <c r="EA6" s="461"/>
      <c r="EB6" s="462"/>
      <c r="EC6" s="461"/>
      <c r="ED6" s="461"/>
      <c r="EE6" s="463"/>
      <c r="EF6" s="124"/>
      <c r="EG6" s="460"/>
      <c r="EH6" s="461"/>
      <c r="EI6" s="462"/>
      <c r="EJ6" s="461"/>
      <c r="EK6" s="461"/>
      <c r="EL6" s="463"/>
      <c r="EM6" s="124"/>
      <c r="EN6" s="464"/>
      <c r="EO6" s="465"/>
      <c r="EP6" s="466"/>
      <c r="EQ6" s="465"/>
      <c r="ER6" s="465"/>
      <c r="ES6" s="467"/>
      <c r="ET6" s="124"/>
      <c r="EU6" s="460"/>
      <c r="EV6" s="461"/>
      <c r="EW6" s="462"/>
      <c r="EX6" s="461"/>
      <c r="EY6" s="461"/>
      <c r="EZ6" s="463"/>
      <c r="FA6" s="124"/>
      <c r="FB6" s="460"/>
      <c r="FC6" s="461"/>
      <c r="FD6" s="462"/>
      <c r="FE6" s="461"/>
      <c r="FF6" s="461"/>
      <c r="FG6" s="463"/>
      <c r="FH6" s="124"/>
      <c r="FI6" s="460"/>
      <c r="FJ6" s="461"/>
      <c r="FK6" s="462"/>
      <c r="FL6" s="461"/>
      <c r="FM6" s="461"/>
      <c r="FN6" s="463"/>
      <c r="FO6" s="124"/>
      <c r="FP6" s="464"/>
      <c r="FQ6" s="465"/>
      <c r="FR6" s="466"/>
      <c r="FS6" s="465"/>
      <c r="FT6" s="465"/>
      <c r="FU6" s="467"/>
      <c r="FV6" s="124"/>
      <c r="FW6" s="460"/>
      <c r="FX6" s="461"/>
      <c r="FY6" s="462"/>
      <c r="FZ6" s="461"/>
      <c r="GA6" s="461"/>
      <c r="GB6" s="463"/>
      <c r="GC6" s="124"/>
      <c r="GD6" s="460"/>
      <c r="GE6" s="461"/>
      <c r="GF6" s="462"/>
      <c r="GG6" s="461"/>
      <c r="GH6" s="461"/>
      <c r="GI6" s="463"/>
      <c r="GJ6" s="124"/>
      <c r="GK6" s="460"/>
      <c r="GL6" s="461"/>
      <c r="GM6" s="462"/>
      <c r="GN6" s="461"/>
      <c r="GO6" s="461"/>
      <c r="GP6" s="463"/>
      <c r="GQ6" s="124"/>
      <c r="GR6" s="460"/>
      <c r="GS6" s="461"/>
      <c r="GT6" s="462"/>
      <c r="GU6" s="461"/>
      <c r="GV6" s="461"/>
      <c r="GW6" s="463"/>
      <c r="GX6" s="124"/>
      <c r="GY6" s="460"/>
      <c r="GZ6" s="461"/>
      <c r="HA6" s="462"/>
      <c r="HB6" s="461"/>
      <c r="HC6" s="461"/>
      <c r="HD6" s="463"/>
      <c r="HE6" s="124"/>
      <c r="HF6" s="460"/>
      <c r="HG6" s="461"/>
      <c r="HH6" s="462"/>
      <c r="HI6" s="461"/>
      <c r="HJ6" s="461"/>
      <c r="HK6" s="463"/>
      <c r="HL6" s="124"/>
      <c r="HM6" s="460"/>
      <c r="HN6" s="461"/>
      <c r="HO6" s="462"/>
      <c r="HP6" s="461"/>
      <c r="HQ6" s="461"/>
      <c r="HR6" s="463"/>
      <c r="HS6" s="124"/>
      <c r="HT6" s="460"/>
      <c r="HU6" s="461"/>
      <c r="HV6" s="462"/>
      <c r="HW6" s="461"/>
      <c r="HX6" s="461"/>
      <c r="HY6" s="463"/>
      <c r="HZ6" s="124"/>
      <c r="IA6" s="460"/>
      <c r="IB6" s="461"/>
      <c r="IC6" s="462"/>
      <c r="ID6" s="461"/>
      <c r="IE6" s="461"/>
      <c r="IF6" s="463"/>
      <c r="IG6" s="124"/>
      <c r="IH6" s="460"/>
      <c r="II6" s="461"/>
      <c r="IJ6" s="462"/>
      <c r="IK6" s="461"/>
      <c r="IL6" s="461"/>
      <c r="IM6" s="463"/>
      <c r="IN6" s="124"/>
      <c r="IO6" s="460"/>
      <c r="IP6" s="461"/>
      <c r="IQ6" s="462"/>
      <c r="IR6" s="461"/>
      <c r="IS6" s="461"/>
      <c r="IT6" s="463"/>
      <c r="IU6" s="124"/>
      <c r="IV6" s="464"/>
      <c r="IW6" s="465"/>
      <c r="IX6" s="466"/>
      <c r="IY6" s="465"/>
      <c r="IZ6" s="465"/>
      <c r="JA6" s="467"/>
      <c r="JB6" s="124"/>
      <c r="JC6" s="460"/>
      <c r="JD6" s="461"/>
      <c r="JE6" s="462"/>
      <c r="JF6" s="461"/>
      <c r="JG6" s="461"/>
      <c r="JH6" s="463"/>
      <c r="JI6" s="124"/>
      <c r="JJ6" s="460"/>
      <c r="JK6" s="461"/>
      <c r="JL6" s="462"/>
      <c r="JM6" s="461"/>
      <c r="JN6" s="461"/>
      <c r="JO6" s="463"/>
      <c r="JP6" s="124"/>
      <c r="JQ6" s="460"/>
      <c r="JR6" s="461"/>
      <c r="JS6" s="462"/>
      <c r="JT6" s="461"/>
      <c r="JU6" s="461"/>
      <c r="JV6" s="463"/>
      <c r="JW6" s="124"/>
      <c r="JX6" s="464"/>
      <c r="JY6" s="465"/>
      <c r="JZ6" s="466"/>
      <c r="KA6" s="465"/>
      <c r="KB6" s="465"/>
      <c r="KC6" s="467"/>
      <c r="KD6" s="124"/>
      <c r="KE6" s="460"/>
      <c r="KF6" s="461"/>
      <c r="KG6" s="462"/>
      <c r="KH6" s="461"/>
      <c r="KI6" s="461"/>
      <c r="KJ6" s="463"/>
      <c r="KK6" s="124"/>
      <c r="KL6" s="460"/>
      <c r="KM6" s="461"/>
      <c r="KN6" s="462"/>
      <c r="KO6" s="461"/>
      <c r="KP6" s="461"/>
      <c r="KQ6" s="463"/>
      <c r="KR6" s="124"/>
      <c r="KS6" s="460"/>
      <c r="KT6" s="461"/>
      <c r="KU6" s="462"/>
      <c r="KV6" s="461"/>
      <c r="KW6" s="461"/>
      <c r="KX6" s="463"/>
      <c r="KY6" s="124"/>
      <c r="KZ6" s="464"/>
      <c r="LA6" s="465"/>
      <c r="LB6" s="466"/>
      <c r="LC6" s="465"/>
      <c r="LD6" s="465"/>
      <c r="LE6" s="467"/>
      <c r="LF6" s="124"/>
      <c r="LG6" s="460"/>
      <c r="LH6" s="461"/>
      <c r="LI6" s="462"/>
      <c r="LJ6" s="461"/>
      <c r="LK6" s="461"/>
      <c r="LL6" s="463"/>
      <c r="LM6" s="124"/>
      <c r="LN6" s="460"/>
      <c r="LO6" s="461"/>
      <c r="LP6" s="462"/>
      <c r="LQ6" s="461"/>
      <c r="LR6" s="461"/>
      <c r="LS6" s="463"/>
      <c r="LT6" s="124"/>
      <c r="LU6" s="460"/>
      <c r="LV6" s="461"/>
      <c r="LW6" s="462"/>
      <c r="LX6" s="461"/>
      <c r="LY6" s="461"/>
      <c r="LZ6" s="463"/>
      <c r="MA6" s="124"/>
      <c r="MB6" s="460"/>
      <c r="MC6" s="461"/>
      <c r="MD6" s="462"/>
      <c r="ME6" s="461"/>
      <c r="MF6" s="461"/>
      <c r="MG6" s="463"/>
      <c r="MH6" s="124"/>
      <c r="MI6" s="460"/>
      <c r="MJ6" s="461"/>
      <c r="MK6" s="462"/>
      <c r="ML6" s="461"/>
      <c r="MM6" s="461"/>
      <c r="MN6" s="463"/>
      <c r="MO6" s="124"/>
      <c r="MP6" s="464"/>
      <c r="MQ6" s="465"/>
      <c r="MR6" s="466"/>
      <c r="MS6" s="465"/>
      <c r="MT6" s="465"/>
      <c r="MU6" s="467"/>
      <c r="MV6" s="124"/>
      <c r="MW6" s="460"/>
      <c r="MX6" s="461"/>
      <c r="MY6" s="462"/>
      <c r="MZ6" s="461"/>
      <c r="NA6" s="461"/>
      <c r="NB6" s="463"/>
      <c r="NC6" s="124"/>
      <c r="ND6" s="460"/>
      <c r="NE6" s="461"/>
      <c r="NF6" s="462"/>
      <c r="NG6" s="461"/>
      <c r="NH6" s="461"/>
      <c r="NI6" s="463"/>
      <c r="NJ6" s="124"/>
      <c r="NK6" s="460"/>
      <c r="NL6" s="461"/>
      <c r="NM6" s="462"/>
      <c r="NN6" s="461"/>
      <c r="NO6" s="461"/>
      <c r="NP6" s="463"/>
      <c r="NQ6" s="124"/>
      <c r="NR6" s="464"/>
      <c r="NS6" s="465"/>
      <c r="NT6" s="466"/>
      <c r="NU6" s="465"/>
      <c r="NV6" s="465"/>
      <c r="NW6" s="467"/>
      <c r="NX6" s="124"/>
      <c r="NY6" s="460"/>
      <c r="NZ6" s="461"/>
      <c r="OA6" s="462"/>
      <c r="OB6" s="461"/>
      <c r="OC6" s="461"/>
      <c r="OD6" s="463"/>
      <c r="OE6" s="124"/>
      <c r="OF6" s="460"/>
      <c r="OG6" s="461"/>
      <c r="OH6" s="462"/>
      <c r="OI6" s="461"/>
      <c r="OJ6" s="461"/>
      <c r="OK6" s="463"/>
      <c r="OL6" s="124"/>
      <c r="OM6" s="460"/>
      <c r="ON6" s="461"/>
      <c r="OO6" s="462"/>
      <c r="OP6" s="461"/>
      <c r="OQ6" s="461"/>
      <c r="OR6" s="463"/>
      <c r="OS6" s="124"/>
      <c r="OT6" s="464"/>
      <c r="OU6" s="465"/>
      <c r="OV6" s="466"/>
      <c r="OW6" s="465"/>
      <c r="OX6" s="465"/>
      <c r="OY6" s="467"/>
      <c r="OZ6" s="124"/>
      <c r="PA6" s="460"/>
      <c r="PB6" s="461"/>
      <c r="PC6" s="462"/>
      <c r="PD6" s="461"/>
      <c r="PE6" s="461"/>
      <c r="PF6" s="463"/>
      <c r="PG6" s="124"/>
      <c r="PH6" s="460"/>
      <c r="PI6" s="461"/>
      <c r="PJ6" s="462"/>
      <c r="PK6" s="461"/>
      <c r="PL6" s="461"/>
      <c r="PM6" s="463"/>
      <c r="PN6" s="124"/>
      <c r="PO6" s="460"/>
      <c r="PP6" s="461"/>
      <c r="PQ6" s="462"/>
      <c r="PR6" s="461"/>
      <c r="PS6" s="461"/>
      <c r="PT6" s="463"/>
      <c r="PU6" s="124"/>
      <c r="PV6" s="464"/>
      <c r="PW6" s="465"/>
      <c r="PX6" s="466"/>
      <c r="PY6" s="465"/>
      <c r="PZ6" s="465"/>
      <c r="QA6" s="467"/>
      <c r="QB6" s="124"/>
      <c r="QC6" s="460"/>
      <c r="QD6" s="461"/>
      <c r="QE6" s="462"/>
      <c r="QF6" s="461"/>
      <c r="QG6" s="461"/>
      <c r="QH6" s="463"/>
      <c r="QI6" s="392"/>
      <c r="QJ6" s="460"/>
      <c r="QK6" s="461"/>
      <c r="QL6" s="462"/>
      <c r="QM6" s="461"/>
      <c r="QN6" s="461"/>
      <c r="QO6" s="463"/>
      <c r="QP6" s="392"/>
      <c r="QQ6" s="460"/>
      <c r="QR6" s="461"/>
      <c r="QS6" s="462"/>
      <c r="QT6" s="461"/>
      <c r="QU6" s="461"/>
      <c r="QV6" s="463"/>
    </row>
    <row r="7" spans="1:464" ht="12.75" customHeight="1">
      <c r="A7" s="510"/>
      <c r="B7" s="511"/>
      <c r="C7" s="512"/>
      <c r="D7" s="461"/>
      <c r="E7" s="518"/>
      <c r="F7" s="462"/>
      <c r="G7" s="518"/>
      <c r="H7" s="518"/>
      <c r="I7" s="463"/>
      <c r="J7" s="123"/>
      <c r="K7" s="460"/>
      <c r="L7" s="461"/>
      <c r="M7" s="462"/>
      <c r="N7" s="461"/>
      <c r="O7" s="461"/>
      <c r="P7" s="463"/>
      <c r="Q7" s="125"/>
      <c r="R7" s="460" t="s">
        <v>217</v>
      </c>
      <c r="S7" s="461"/>
      <c r="T7" s="462"/>
      <c r="U7" s="496"/>
      <c r="V7" s="461"/>
      <c r="W7" s="463"/>
      <c r="X7" s="125"/>
      <c r="Y7" s="460"/>
      <c r="Z7" s="461"/>
      <c r="AA7" s="462"/>
      <c r="AB7" s="461" t="s">
        <v>217</v>
      </c>
      <c r="AC7" s="461"/>
      <c r="AD7" s="463"/>
      <c r="AE7" s="125"/>
      <c r="AF7" s="464" t="s">
        <v>217</v>
      </c>
      <c r="AG7" s="465"/>
      <c r="AH7" s="466"/>
      <c r="AI7" s="465" t="s">
        <v>219</v>
      </c>
      <c r="AJ7" s="465"/>
      <c r="AK7" s="467"/>
      <c r="AL7" s="125"/>
      <c r="AM7" s="460" t="s">
        <v>211</v>
      </c>
      <c r="AN7" s="461"/>
      <c r="AO7" s="462"/>
      <c r="AP7" s="461"/>
      <c r="AQ7" s="461"/>
      <c r="AR7" s="463"/>
      <c r="AS7" s="125"/>
      <c r="AT7" s="460" t="s">
        <v>220</v>
      </c>
      <c r="AU7" s="461"/>
      <c r="AV7" s="462"/>
      <c r="AW7" s="461" t="s">
        <v>366</v>
      </c>
      <c r="AX7" s="461"/>
      <c r="AY7" s="463"/>
      <c r="AZ7" s="125"/>
      <c r="BA7" s="460" t="s">
        <v>219</v>
      </c>
      <c r="BB7" s="461"/>
      <c r="BC7" s="462"/>
      <c r="BD7" s="461" t="s">
        <v>329</v>
      </c>
      <c r="BE7" s="461"/>
      <c r="BF7" s="463"/>
      <c r="BG7" s="77"/>
      <c r="BH7" s="460" t="s">
        <v>291</v>
      </c>
      <c r="BI7" s="461"/>
      <c r="BJ7" s="462"/>
      <c r="BK7" s="461" t="s">
        <v>351</v>
      </c>
      <c r="BL7" s="461"/>
      <c r="BM7" s="463"/>
      <c r="BN7" s="125"/>
      <c r="BO7" s="460"/>
      <c r="BP7" s="461"/>
      <c r="BQ7" s="462"/>
      <c r="BR7" s="461"/>
      <c r="BS7" s="461"/>
      <c r="BT7" s="463"/>
      <c r="BU7" s="125"/>
      <c r="BV7" s="460" t="s">
        <v>218</v>
      </c>
      <c r="BW7" s="461"/>
      <c r="BX7" s="462"/>
      <c r="BY7" s="461"/>
      <c r="BZ7" s="461"/>
      <c r="CA7" s="463"/>
      <c r="CB7" s="125"/>
      <c r="CC7" s="460"/>
      <c r="CD7" s="461"/>
      <c r="CE7" s="462"/>
      <c r="CF7" s="461"/>
      <c r="CG7" s="461"/>
      <c r="CH7" s="463"/>
      <c r="CI7" s="125"/>
      <c r="CJ7" s="464"/>
      <c r="CK7" s="465"/>
      <c r="CL7" s="466"/>
      <c r="CM7" s="465"/>
      <c r="CN7" s="465"/>
      <c r="CO7" s="467"/>
      <c r="CP7" s="125"/>
      <c r="CQ7" s="460"/>
      <c r="CR7" s="461"/>
      <c r="CS7" s="462"/>
      <c r="CT7" s="461"/>
      <c r="CU7" s="461"/>
      <c r="CV7" s="463"/>
      <c r="CW7" s="125"/>
      <c r="CX7" s="460"/>
      <c r="CY7" s="461"/>
      <c r="CZ7" s="462"/>
      <c r="DA7" s="461"/>
      <c r="DB7" s="461"/>
      <c r="DC7" s="463"/>
      <c r="DD7" s="125"/>
      <c r="DE7" s="460"/>
      <c r="DF7" s="461"/>
      <c r="DG7" s="462"/>
      <c r="DH7" s="461"/>
      <c r="DI7" s="461"/>
      <c r="DJ7" s="463"/>
      <c r="DK7" s="125"/>
      <c r="DL7" s="460"/>
      <c r="DM7" s="461"/>
      <c r="DN7" s="462"/>
      <c r="DO7" s="461"/>
      <c r="DP7" s="461"/>
      <c r="DQ7" s="463"/>
      <c r="DR7" s="125"/>
      <c r="DS7" s="460"/>
      <c r="DT7" s="461"/>
      <c r="DU7" s="462"/>
      <c r="DV7" s="461"/>
      <c r="DW7" s="461"/>
      <c r="DX7" s="463"/>
      <c r="DY7" s="125"/>
      <c r="DZ7" s="460"/>
      <c r="EA7" s="461"/>
      <c r="EB7" s="462"/>
      <c r="EC7" s="461"/>
      <c r="ED7" s="461"/>
      <c r="EE7" s="463"/>
      <c r="EF7" s="125"/>
      <c r="EG7" s="460"/>
      <c r="EH7" s="461"/>
      <c r="EI7" s="462"/>
      <c r="EJ7" s="461"/>
      <c r="EK7" s="461"/>
      <c r="EL7" s="463"/>
      <c r="EM7" s="125"/>
      <c r="EN7" s="464"/>
      <c r="EO7" s="465"/>
      <c r="EP7" s="466"/>
      <c r="EQ7" s="465"/>
      <c r="ER7" s="465"/>
      <c r="ES7" s="467"/>
      <c r="ET7" s="125"/>
      <c r="EU7" s="460"/>
      <c r="EV7" s="461"/>
      <c r="EW7" s="462"/>
      <c r="EX7" s="461"/>
      <c r="EY7" s="461"/>
      <c r="EZ7" s="463"/>
      <c r="FA7" s="125"/>
      <c r="FB7" s="460"/>
      <c r="FC7" s="461"/>
      <c r="FD7" s="462"/>
      <c r="FE7" s="461"/>
      <c r="FF7" s="461"/>
      <c r="FG7" s="463"/>
      <c r="FH7" s="125"/>
      <c r="FI7" s="460"/>
      <c r="FJ7" s="461"/>
      <c r="FK7" s="462"/>
      <c r="FL7" s="461"/>
      <c r="FM7" s="461"/>
      <c r="FN7" s="463"/>
      <c r="FO7" s="125"/>
      <c r="FP7" s="464"/>
      <c r="FQ7" s="465"/>
      <c r="FR7" s="466"/>
      <c r="FS7" s="465"/>
      <c r="FT7" s="465"/>
      <c r="FU7" s="467"/>
      <c r="FV7" s="125"/>
      <c r="FW7" s="460"/>
      <c r="FX7" s="461"/>
      <c r="FY7" s="462"/>
      <c r="FZ7" s="461"/>
      <c r="GA7" s="461"/>
      <c r="GB7" s="463"/>
      <c r="GC7" s="125"/>
      <c r="GD7" s="460"/>
      <c r="GE7" s="461"/>
      <c r="GF7" s="462"/>
      <c r="GG7" s="461"/>
      <c r="GH7" s="461"/>
      <c r="GI7" s="463"/>
      <c r="GJ7" s="125"/>
      <c r="GK7" s="460"/>
      <c r="GL7" s="461"/>
      <c r="GM7" s="462"/>
      <c r="GN7" s="461"/>
      <c r="GO7" s="461"/>
      <c r="GP7" s="463"/>
      <c r="GQ7" s="125"/>
      <c r="GR7" s="460"/>
      <c r="GS7" s="461"/>
      <c r="GT7" s="462"/>
      <c r="GU7" s="461"/>
      <c r="GV7" s="461"/>
      <c r="GW7" s="463"/>
      <c r="GX7" s="125"/>
      <c r="GY7" s="460"/>
      <c r="GZ7" s="461"/>
      <c r="HA7" s="462"/>
      <c r="HB7" s="461"/>
      <c r="HC7" s="461"/>
      <c r="HD7" s="463"/>
      <c r="HE7" s="125"/>
      <c r="HF7" s="460"/>
      <c r="HG7" s="461"/>
      <c r="HH7" s="462"/>
      <c r="HI7" s="461"/>
      <c r="HJ7" s="461"/>
      <c r="HK7" s="463"/>
      <c r="HL7" s="125"/>
      <c r="HM7" s="460"/>
      <c r="HN7" s="461"/>
      <c r="HO7" s="462"/>
      <c r="HP7" s="461"/>
      <c r="HQ7" s="461"/>
      <c r="HR7" s="463"/>
      <c r="HS7" s="125"/>
      <c r="HT7" s="460"/>
      <c r="HU7" s="461"/>
      <c r="HV7" s="462"/>
      <c r="HW7" s="461"/>
      <c r="HX7" s="461"/>
      <c r="HY7" s="463"/>
      <c r="HZ7" s="125"/>
      <c r="IA7" s="460"/>
      <c r="IB7" s="461"/>
      <c r="IC7" s="462"/>
      <c r="ID7" s="461"/>
      <c r="IE7" s="461"/>
      <c r="IF7" s="463"/>
      <c r="IG7" s="125"/>
      <c r="IH7" s="460"/>
      <c r="II7" s="461"/>
      <c r="IJ7" s="462"/>
      <c r="IK7" s="461"/>
      <c r="IL7" s="461"/>
      <c r="IM7" s="463"/>
      <c r="IN7" s="125"/>
      <c r="IO7" s="460"/>
      <c r="IP7" s="461"/>
      <c r="IQ7" s="462"/>
      <c r="IR7" s="461"/>
      <c r="IS7" s="461"/>
      <c r="IT7" s="463"/>
      <c r="IU7" s="125"/>
      <c r="IV7" s="464"/>
      <c r="IW7" s="465"/>
      <c r="IX7" s="466"/>
      <c r="IY7" s="465"/>
      <c r="IZ7" s="465"/>
      <c r="JA7" s="467"/>
      <c r="JB7" s="125"/>
      <c r="JC7" s="460"/>
      <c r="JD7" s="461"/>
      <c r="JE7" s="462"/>
      <c r="JF7" s="461"/>
      <c r="JG7" s="461"/>
      <c r="JH7" s="463"/>
      <c r="JI7" s="125"/>
      <c r="JJ7" s="460"/>
      <c r="JK7" s="461"/>
      <c r="JL7" s="462"/>
      <c r="JM7" s="461"/>
      <c r="JN7" s="461"/>
      <c r="JO7" s="463"/>
      <c r="JP7" s="125"/>
      <c r="JQ7" s="460"/>
      <c r="JR7" s="461"/>
      <c r="JS7" s="462"/>
      <c r="JT7" s="461"/>
      <c r="JU7" s="461"/>
      <c r="JV7" s="463"/>
      <c r="JW7" s="125"/>
      <c r="JX7" s="464"/>
      <c r="JY7" s="465"/>
      <c r="JZ7" s="466"/>
      <c r="KA7" s="465"/>
      <c r="KB7" s="465"/>
      <c r="KC7" s="467"/>
      <c r="KD7" s="125"/>
      <c r="KE7" s="460"/>
      <c r="KF7" s="461"/>
      <c r="KG7" s="462"/>
      <c r="KH7" s="461"/>
      <c r="KI7" s="461"/>
      <c r="KJ7" s="463"/>
      <c r="KK7" s="125"/>
      <c r="KL7" s="460"/>
      <c r="KM7" s="461"/>
      <c r="KN7" s="462"/>
      <c r="KO7" s="461"/>
      <c r="KP7" s="461"/>
      <c r="KQ7" s="463"/>
      <c r="KR7" s="125"/>
      <c r="KS7" s="460"/>
      <c r="KT7" s="461"/>
      <c r="KU7" s="462"/>
      <c r="KV7" s="461"/>
      <c r="KW7" s="461"/>
      <c r="KX7" s="463"/>
      <c r="KY7" s="125"/>
      <c r="KZ7" s="464"/>
      <c r="LA7" s="465"/>
      <c r="LB7" s="466"/>
      <c r="LC7" s="465"/>
      <c r="LD7" s="465"/>
      <c r="LE7" s="467"/>
      <c r="LF7" s="125"/>
      <c r="LG7" s="460"/>
      <c r="LH7" s="461"/>
      <c r="LI7" s="462"/>
      <c r="LJ7" s="461"/>
      <c r="LK7" s="461"/>
      <c r="LL7" s="463"/>
      <c r="LM7" s="125"/>
      <c r="LN7" s="460"/>
      <c r="LO7" s="461"/>
      <c r="LP7" s="462"/>
      <c r="LQ7" s="461"/>
      <c r="LR7" s="461"/>
      <c r="LS7" s="463"/>
      <c r="LT7" s="125"/>
      <c r="LU7" s="460"/>
      <c r="LV7" s="461"/>
      <c r="LW7" s="462"/>
      <c r="LX7" s="461"/>
      <c r="LY7" s="461"/>
      <c r="LZ7" s="463"/>
      <c r="MA7" s="125"/>
      <c r="MB7" s="460"/>
      <c r="MC7" s="461"/>
      <c r="MD7" s="462"/>
      <c r="ME7" s="461"/>
      <c r="MF7" s="461"/>
      <c r="MG7" s="463"/>
      <c r="MH7" s="125"/>
      <c r="MI7" s="460"/>
      <c r="MJ7" s="461"/>
      <c r="MK7" s="462"/>
      <c r="ML7" s="461"/>
      <c r="MM7" s="461"/>
      <c r="MN7" s="463"/>
      <c r="MO7" s="125"/>
      <c r="MP7" s="464"/>
      <c r="MQ7" s="465"/>
      <c r="MR7" s="466"/>
      <c r="MS7" s="465"/>
      <c r="MT7" s="465"/>
      <c r="MU7" s="467"/>
      <c r="MV7" s="125"/>
      <c r="MW7" s="460"/>
      <c r="MX7" s="461"/>
      <c r="MY7" s="462"/>
      <c r="MZ7" s="461"/>
      <c r="NA7" s="461"/>
      <c r="NB7" s="463"/>
      <c r="NC7" s="125"/>
      <c r="ND7" s="460"/>
      <c r="NE7" s="461"/>
      <c r="NF7" s="462"/>
      <c r="NG7" s="461"/>
      <c r="NH7" s="461"/>
      <c r="NI7" s="463"/>
      <c r="NJ7" s="125"/>
      <c r="NK7" s="460"/>
      <c r="NL7" s="461"/>
      <c r="NM7" s="462"/>
      <c r="NN7" s="461"/>
      <c r="NO7" s="461"/>
      <c r="NP7" s="463"/>
      <c r="NQ7" s="125"/>
      <c r="NR7" s="464"/>
      <c r="NS7" s="465"/>
      <c r="NT7" s="466"/>
      <c r="NU7" s="465"/>
      <c r="NV7" s="465"/>
      <c r="NW7" s="467"/>
      <c r="NX7" s="125"/>
      <c r="NY7" s="460"/>
      <c r="NZ7" s="461"/>
      <c r="OA7" s="462"/>
      <c r="OB7" s="461"/>
      <c r="OC7" s="461"/>
      <c r="OD7" s="463"/>
      <c r="OE7" s="125"/>
      <c r="OF7" s="460"/>
      <c r="OG7" s="461"/>
      <c r="OH7" s="462"/>
      <c r="OI7" s="461"/>
      <c r="OJ7" s="461"/>
      <c r="OK7" s="463"/>
      <c r="OL7" s="125"/>
      <c r="OM7" s="460"/>
      <c r="ON7" s="461"/>
      <c r="OO7" s="462"/>
      <c r="OP7" s="461"/>
      <c r="OQ7" s="461"/>
      <c r="OR7" s="463"/>
      <c r="OS7" s="125"/>
      <c r="OT7" s="464"/>
      <c r="OU7" s="465"/>
      <c r="OV7" s="466"/>
      <c r="OW7" s="465"/>
      <c r="OX7" s="465"/>
      <c r="OY7" s="467"/>
      <c r="OZ7" s="125"/>
      <c r="PA7" s="460"/>
      <c r="PB7" s="461"/>
      <c r="PC7" s="462"/>
      <c r="PD7" s="461"/>
      <c r="PE7" s="461"/>
      <c r="PF7" s="463"/>
      <c r="PG7" s="125"/>
      <c r="PH7" s="460"/>
      <c r="PI7" s="461"/>
      <c r="PJ7" s="462"/>
      <c r="PK7" s="461"/>
      <c r="PL7" s="461"/>
      <c r="PM7" s="463"/>
      <c r="PN7" s="125"/>
      <c r="PO7" s="460"/>
      <c r="PP7" s="461"/>
      <c r="PQ7" s="462"/>
      <c r="PR7" s="461"/>
      <c r="PS7" s="461"/>
      <c r="PT7" s="463"/>
      <c r="PU7" s="125"/>
      <c r="PV7" s="464"/>
      <c r="PW7" s="465"/>
      <c r="PX7" s="466"/>
      <c r="PY7" s="465"/>
      <c r="PZ7" s="465"/>
      <c r="QA7" s="467"/>
      <c r="QB7" s="125"/>
      <c r="QC7" s="460"/>
      <c r="QD7" s="461"/>
      <c r="QE7" s="462"/>
      <c r="QF7" s="461"/>
      <c r="QG7" s="461"/>
      <c r="QH7" s="463"/>
      <c r="QI7" s="392"/>
      <c r="QJ7" s="460"/>
      <c r="QK7" s="461"/>
      <c r="QL7" s="462"/>
      <c r="QM7" s="461"/>
      <c r="QN7" s="461"/>
      <c r="QO7" s="463"/>
      <c r="QP7" s="392"/>
      <c r="QQ7" s="460"/>
      <c r="QR7" s="461"/>
      <c r="QS7" s="462"/>
      <c r="QT7" s="461"/>
      <c r="QU7" s="461"/>
      <c r="QV7" s="463"/>
    </row>
    <row r="8" spans="1:464" ht="12.75" customHeight="1">
      <c r="A8" s="510"/>
      <c r="B8" s="511"/>
      <c r="C8" s="512"/>
      <c r="D8" s="461"/>
      <c r="E8" s="518"/>
      <c r="F8" s="462"/>
      <c r="G8" s="518"/>
      <c r="H8" s="518"/>
      <c r="I8" s="463"/>
      <c r="J8" s="123"/>
      <c r="K8" s="460"/>
      <c r="L8" s="461"/>
      <c r="M8" s="462"/>
      <c r="N8" s="461"/>
      <c r="O8" s="461"/>
      <c r="P8" s="463"/>
      <c r="Q8" s="125"/>
      <c r="R8" s="460" t="s">
        <v>218</v>
      </c>
      <c r="S8" s="461"/>
      <c r="T8" s="462"/>
      <c r="U8" s="496"/>
      <c r="V8" s="461"/>
      <c r="W8" s="463"/>
      <c r="X8" s="125"/>
      <c r="Y8" s="460"/>
      <c r="Z8" s="461"/>
      <c r="AA8" s="462"/>
      <c r="AB8" s="461"/>
      <c r="AC8" s="461"/>
      <c r="AD8" s="463"/>
      <c r="AE8" s="125"/>
      <c r="AF8" s="464"/>
      <c r="AG8" s="465"/>
      <c r="AH8" s="466"/>
      <c r="AI8" s="465"/>
      <c r="AJ8" s="465"/>
      <c r="AK8" s="467"/>
      <c r="AL8" s="125"/>
      <c r="AM8" s="460"/>
      <c r="AN8" s="461"/>
      <c r="AO8" s="462"/>
      <c r="AP8" s="461"/>
      <c r="AQ8" s="461"/>
      <c r="AR8" s="463"/>
      <c r="AS8" s="125"/>
      <c r="AT8" s="460" t="s">
        <v>217</v>
      </c>
      <c r="AU8" s="461"/>
      <c r="AV8" s="462"/>
      <c r="AW8" s="461" t="s">
        <v>219</v>
      </c>
      <c r="AX8" s="461"/>
      <c r="AY8" s="463"/>
      <c r="AZ8" s="125"/>
      <c r="BA8" s="460" t="s">
        <v>218</v>
      </c>
      <c r="BB8" s="461"/>
      <c r="BC8" s="462"/>
      <c r="BD8" s="461" t="s">
        <v>208</v>
      </c>
      <c r="BE8" s="461"/>
      <c r="BF8" s="463"/>
      <c r="BG8" s="77"/>
      <c r="BH8" s="460" t="s">
        <v>218</v>
      </c>
      <c r="BI8" s="461"/>
      <c r="BJ8" s="462"/>
      <c r="BK8" s="461" t="s">
        <v>363</v>
      </c>
      <c r="BL8" s="461"/>
      <c r="BM8" s="463"/>
      <c r="BN8" s="125"/>
      <c r="BO8" s="460"/>
      <c r="BP8" s="461"/>
      <c r="BQ8" s="462"/>
      <c r="BR8" s="461"/>
      <c r="BS8" s="461"/>
      <c r="BT8" s="463"/>
      <c r="BU8" s="125"/>
      <c r="BV8" s="460"/>
      <c r="BW8" s="461"/>
      <c r="BX8" s="462"/>
      <c r="BY8" s="461"/>
      <c r="BZ8" s="461"/>
      <c r="CA8" s="463"/>
      <c r="CB8" s="125"/>
      <c r="CC8" s="460"/>
      <c r="CD8" s="461"/>
      <c r="CE8" s="462"/>
      <c r="CF8" s="461"/>
      <c r="CG8" s="461"/>
      <c r="CH8" s="463"/>
      <c r="CI8" s="125"/>
      <c r="CJ8" s="464"/>
      <c r="CK8" s="465"/>
      <c r="CL8" s="466"/>
      <c r="CM8" s="465"/>
      <c r="CN8" s="465"/>
      <c r="CO8" s="467"/>
      <c r="CP8" s="125"/>
      <c r="CQ8" s="460"/>
      <c r="CR8" s="461"/>
      <c r="CS8" s="462"/>
      <c r="CT8" s="461"/>
      <c r="CU8" s="461"/>
      <c r="CV8" s="463"/>
      <c r="CW8" s="125"/>
      <c r="CX8" s="460"/>
      <c r="CY8" s="461"/>
      <c r="CZ8" s="462"/>
      <c r="DA8" s="461"/>
      <c r="DB8" s="461"/>
      <c r="DC8" s="463"/>
      <c r="DD8" s="125"/>
      <c r="DE8" s="460"/>
      <c r="DF8" s="461"/>
      <c r="DG8" s="462"/>
      <c r="DH8" s="461"/>
      <c r="DI8" s="461"/>
      <c r="DJ8" s="463"/>
      <c r="DK8" s="125"/>
      <c r="DL8" s="460"/>
      <c r="DM8" s="461"/>
      <c r="DN8" s="462"/>
      <c r="DO8" s="461"/>
      <c r="DP8" s="461"/>
      <c r="DQ8" s="463"/>
      <c r="DR8" s="125"/>
      <c r="DS8" s="460"/>
      <c r="DT8" s="461"/>
      <c r="DU8" s="462"/>
      <c r="DV8" s="461"/>
      <c r="DW8" s="461"/>
      <c r="DX8" s="463"/>
      <c r="DY8" s="125"/>
      <c r="DZ8" s="460"/>
      <c r="EA8" s="461"/>
      <c r="EB8" s="462"/>
      <c r="EC8" s="461"/>
      <c r="ED8" s="461"/>
      <c r="EE8" s="463"/>
      <c r="EF8" s="125"/>
      <c r="EG8" s="460"/>
      <c r="EH8" s="461"/>
      <c r="EI8" s="462"/>
      <c r="EJ8" s="461"/>
      <c r="EK8" s="461"/>
      <c r="EL8" s="463"/>
      <c r="EM8" s="125"/>
      <c r="EN8" s="464"/>
      <c r="EO8" s="465"/>
      <c r="EP8" s="466"/>
      <c r="EQ8" s="465"/>
      <c r="ER8" s="465"/>
      <c r="ES8" s="467"/>
      <c r="ET8" s="125"/>
      <c r="EU8" s="460"/>
      <c r="EV8" s="461"/>
      <c r="EW8" s="462"/>
      <c r="EX8" s="461"/>
      <c r="EY8" s="461"/>
      <c r="EZ8" s="463"/>
      <c r="FA8" s="125"/>
      <c r="FB8" s="460"/>
      <c r="FC8" s="461"/>
      <c r="FD8" s="462"/>
      <c r="FE8" s="461"/>
      <c r="FF8" s="461"/>
      <c r="FG8" s="463"/>
      <c r="FH8" s="125"/>
      <c r="FI8" s="460"/>
      <c r="FJ8" s="461"/>
      <c r="FK8" s="462"/>
      <c r="FL8" s="461"/>
      <c r="FM8" s="461"/>
      <c r="FN8" s="463"/>
      <c r="FO8" s="125"/>
      <c r="FP8" s="464"/>
      <c r="FQ8" s="465"/>
      <c r="FR8" s="466"/>
      <c r="FS8" s="465"/>
      <c r="FT8" s="465"/>
      <c r="FU8" s="467"/>
      <c r="FV8" s="125"/>
      <c r="FW8" s="460"/>
      <c r="FX8" s="461"/>
      <c r="FY8" s="462"/>
      <c r="FZ8" s="461"/>
      <c r="GA8" s="461"/>
      <c r="GB8" s="463"/>
      <c r="GC8" s="125"/>
      <c r="GD8" s="460"/>
      <c r="GE8" s="461"/>
      <c r="GF8" s="462"/>
      <c r="GG8" s="461"/>
      <c r="GH8" s="461"/>
      <c r="GI8" s="463"/>
      <c r="GJ8" s="125"/>
      <c r="GK8" s="460"/>
      <c r="GL8" s="461"/>
      <c r="GM8" s="462"/>
      <c r="GN8" s="461"/>
      <c r="GO8" s="461"/>
      <c r="GP8" s="463"/>
      <c r="GQ8" s="125"/>
      <c r="GR8" s="460"/>
      <c r="GS8" s="461"/>
      <c r="GT8" s="462"/>
      <c r="GU8" s="461"/>
      <c r="GV8" s="461"/>
      <c r="GW8" s="463"/>
      <c r="GX8" s="125"/>
      <c r="GY8" s="460"/>
      <c r="GZ8" s="461"/>
      <c r="HA8" s="462"/>
      <c r="HB8" s="461"/>
      <c r="HC8" s="461"/>
      <c r="HD8" s="463"/>
      <c r="HE8" s="125"/>
      <c r="HF8" s="460"/>
      <c r="HG8" s="461"/>
      <c r="HH8" s="462"/>
      <c r="HI8" s="461"/>
      <c r="HJ8" s="461"/>
      <c r="HK8" s="463"/>
      <c r="HL8" s="125"/>
      <c r="HM8" s="460"/>
      <c r="HN8" s="461"/>
      <c r="HO8" s="462"/>
      <c r="HP8" s="461"/>
      <c r="HQ8" s="461"/>
      <c r="HR8" s="463"/>
      <c r="HS8" s="125"/>
      <c r="HT8" s="460"/>
      <c r="HU8" s="461"/>
      <c r="HV8" s="462"/>
      <c r="HW8" s="461"/>
      <c r="HX8" s="461"/>
      <c r="HY8" s="463"/>
      <c r="HZ8" s="125"/>
      <c r="IA8" s="460"/>
      <c r="IB8" s="461"/>
      <c r="IC8" s="462"/>
      <c r="ID8" s="461"/>
      <c r="IE8" s="461"/>
      <c r="IF8" s="463"/>
      <c r="IG8" s="125"/>
      <c r="IH8" s="460"/>
      <c r="II8" s="461"/>
      <c r="IJ8" s="462"/>
      <c r="IK8" s="461"/>
      <c r="IL8" s="461"/>
      <c r="IM8" s="463"/>
      <c r="IN8" s="125"/>
      <c r="IO8" s="460"/>
      <c r="IP8" s="461"/>
      <c r="IQ8" s="462"/>
      <c r="IR8" s="461"/>
      <c r="IS8" s="461"/>
      <c r="IT8" s="463"/>
      <c r="IU8" s="125"/>
      <c r="IV8" s="464"/>
      <c r="IW8" s="465"/>
      <c r="IX8" s="466"/>
      <c r="IY8" s="465"/>
      <c r="IZ8" s="465"/>
      <c r="JA8" s="467"/>
      <c r="JB8" s="125"/>
      <c r="JC8" s="460"/>
      <c r="JD8" s="461"/>
      <c r="JE8" s="462"/>
      <c r="JF8" s="461"/>
      <c r="JG8" s="461"/>
      <c r="JH8" s="463"/>
      <c r="JI8" s="125"/>
      <c r="JJ8" s="460"/>
      <c r="JK8" s="461"/>
      <c r="JL8" s="462"/>
      <c r="JM8" s="461"/>
      <c r="JN8" s="461"/>
      <c r="JO8" s="463"/>
      <c r="JP8" s="125"/>
      <c r="JQ8" s="460"/>
      <c r="JR8" s="461"/>
      <c r="JS8" s="462"/>
      <c r="JT8" s="461"/>
      <c r="JU8" s="461"/>
      <c r="JV8" s="463"/>
      <c r="JW8" s="125"/>
      <c r="JX8" s="464"/>
      <c r="JY8" s="465"/>
      <c r="JZ8" s="466"/>
      <c r="KA8" s="465"/>
      <c r="KB8" s="465"/>
      <c r="KC8" s="467"/>
      <c r="KD8" s="125"/>
      <c r="KE8" s="460"/>
      <c r="KF8" s="461"/>
      <c r="KG8" s="462"/>
      <c r="KH8" s="461"/>
      <c r="KI8" s="461"/>
      <c r="KJ8" s="463"/>
      <c r="KK8" s="125"/>
      <c r="KL8" s="460"/>
      <c r="KM8" s="461"/>
      <c r="KN8" s="462"/>
      <c r="KO8" s="461"/>
      <c r="KP8" s="461"/>
      <c r="KQ8" s="463"/>
      <c r="KR8" s="125"/>
      <c r="KS8" s="460"/>
      <c r="KT8" s="461"/>
      <c r="KU8" s="462"/>
      <c r="KV8" s="461"/>
      <c r="KW8" s="461"/>
      <c r="KX8" s="463"/>
      <c r="KY8" s="125"/>
      <c r="KZ8" s="464"/>
      <c r="LA8" s="465"/>
      <c r="LB8" s="466"/>
      <c r="LC8" s="465"/>
      <c r="LD8" s="465"/>
      <c r="LE8" s="467"/>
      <c r="LF8" s="125"/>
      <c r="LG8" s="460"/>
      <c r="LH8" s="461"/>
      <c r="LI8" s="462"/>
      <c r="LJ8" s="461"/>
      <c r="LK8" s="461"/>
      <c r="LL8" s="463"/>
      <c r="LM8" s="125"/>
      <c r="LN8" s="460"/>
      <c r="LO8" s="461"/>
      <c r="LP8" s="462"/>
      <c r="LQ8" s="461"/>
      <c r="LR8" s="461"/>
      <c r="LS8" s="463"/>
      <c r="LT8" s="125"/>
      <c r="LU8" s="460"/>
      <c r="LV8" s="461"/>
      <c r="LW8" s="462"/>
      <c r="LX8" s="461"/>
      <c r="LY8" s="461"/>
      <c r="LZ8" s="463"/>
      <c r="MA8" s="125"/>
      <c r="MB8" s="460"/>
      <c r="MC8" s="461"/>
      <c r="MD8" s="462"/>
      <c r="ME8" s="461"/>
      <c r="MF8" s="461"/>
      <c r="MG8" s="463"/>
      <c r="MH8" s="125"/>
      <c r="MI8" s="460"/>
      <c r="MJ8" s="461"/>
      <c r="MK8" s="462"/>
      <c r="ML8" s="461"/>
      <c r="MM8" s="461"/>
      <c r="MN8" s="463"/>
      <c r="MO8" s="125"/>
      <c r="MP8" s="464"/>
      <c r="MQ8" s="465"/>
      <c r="MR8" s="466"/>
      <c r="MS8" s="465"/>
      <c r="MT8" s="465"/>
      <c r="MU8" s="467"/>
      <c r="MV8" s="125"/>
      <c r="MW8" s="460"/>
      <c r="MX8" s="461"/>
      <c r="MY8" s="462"/>
      <c r="MZ8" s="461"/>
      <c r="NA8" s="461"/>
      <c r="NB8" s="463"/>
      <c r="NC8" s="125"/>
      <c r="ND8" s="460"/>
      <c r="NE8" s="461"/>
      <c r="NF8" s="462"/>
      <c r="NG8" s="461"/>
      <c r="NH8" s="461"/>
      <c r="NI8" s="463"/>
      <c r="NJ8" s="125"/>
      <c r="NK8" s="460"/>
      <c r="NL8" s="461"/>
      <c r="NM8" s="462"/>
      <c r="NN8" s="461"/>
      <c r="NO8" s="461"/>
      <c r="NP8" s="463"/>
      <c r="NQ8" s="125"/>
      <c r="NR8" s="464"/>
      <c r="NS8" s="465"/>
      <c r="NT8" s="466"/>
      <c r="NU8" s="465"/>
      <c r="NV8" s="465"/>
      <c r="NW8" s="467"/>
      <c r="NX8" s="125"/>
      <c r="NY8" s="460"/>
      <c r="NZ8" s="461"/>
      <c r="OA8" s="462"/>
      <c r="OB8" s="461"/>
      <c r="OC8" s="461"/>
      <c r="OD8" s="463"/>
      <c r="OE8" s="125"/>
      <c r="OF8" s="460"/>
      <c r="OG8" s="461"/>
      <c r="OH8" s="462"/>
      <c r="OI8" s="461"/>
      <c r="OJ8" s="461"/>
      <c r="OK8" s="463"/>
      <c r="OL8" s="125"/>
      <c r="OM8" s="460"/>
      <c r="ON8" s="461"/>
      <c r="OO8" s="462"/>
      <c r="OP8" s="461"/>
      <c r="OQ8" s="461"/>
      <c r="OR8" s="463"/>
      <c r="OS8" s="125"/>
      <c r="OT8" s="464"/>
      <c r="OU8" s="465"/>
      <c r="OV8" s="466"/>
      <c r="OW8" s="465"/>
      <c r="OX8" s="465"/>
      <c r="OY8" s="467"/>
      <c r="OZ8" s="125"/>
      <c r="PA8" s="460"/>
      <c r="PB8" s="461"/>
      <c r="PC8" s="462"/>
      <c r="PD8" s="461"/>
      <c r="PE8" s="461"/>
      <c r="PF8" s="463"/>
      <c r="PG8" s="125"/>
      <c r="PH8" s="460"/>
      <c r="PI8" s="461"/>
      <c r="PJ8" s="462"/>
      <c r="PK8" s="461"/>
      <c r="PL8" s="461"/>
      <c r="PM8" s="463"/>
      <c r="PN8" s="125"/>
      <c r="PO8" s="460"/>
      <c r="PP8" s="461"/>
      <c r="PQ8" s="462"/>
      <c r="PR8" s="461"/>
      <c r="PS8" s="461"/>
      <c r="PT8" s="463"/>
      <c r="PU8" s="125"/>
      <c r="PV8" s="464"/>
      <c r="PW8" s="465"/>
      <c r="PX8" s="466"/>
      <c r="PY8" s="465"/>
      <c r="PZ8" s="465"/>
      <c r="QA8" s="467"/>
      <c r="QB8" s="125"/>
      <c r="QC8" s="460"/>
      <c r="QD8" s="461"/>
      <c r="QE8" s="462"/>
      <c r="QF8" s="461"/>
      <c r="QG8" s="461"/>
      <c r="QH8" s="463"/>
      <c r="QI8" s="392"/>
      <c r="QJ8" s="460"/>
      <c r="QK8" s="461"/>
      <c r="QL8" s="462"/>
      <c r="QM8" s="461"/>
      <c r="QN8" s="461"/>
      <c r="QO8" s="463"/>
      <c r="QP8" s="392"/>
      <c r="QQ8" s="460"/>
      <c r="QR8" s="461"/>
      <c r="QS8" s="462"/>
      <c r="QT8" s="461"/>
      <c r="QU8" s="461"/>
      <c r="QV8" s="463"/>
    </row>
    <row r="9" spans="1:464" ht="12.75" customHeight="1" thickBot="1">
      <c r="A9" s="510"/>
      <c r="B9" s="511"/>
      <c r="C9" s="512"/>
      <c r="D9" s="469"/>
      <c r="E9" s="469"/>
      <c r="F9" s="472"/>
      <c r="G9" s="468"/>
      <c r="H9" s="469"/>
      <c r="I9" s="470"/>
      <c r="J9" s="123"/>
      <c r="K9" s="471"/>
      <c r="L9" s="469"/>
      <c r="M9" s="472"/>
      <c r="N9" s="468"/>
      <c r="O9" s="469"/>
      <c r="P9" s="470"/>
      <c r="Q9" s="124"/>
      <c r="R9" s="460"/>
      <c r="S9" s="461"/>
      <c r="T9" s="462"/>
      <c r="U9" s="496"/>
      <c r="V9" s="461"/>
      <c r="W9" s="463"/>
      <c r="X9" s="124"/>
      <c r="Y9" s="471"/>
      <c r="Z9" s="469"/>
      <c r="AA9" s="472"/>
      <c r="AB9" s="468"/>
      <c r="AC9" s="469"/>
      <c r="AD9" s="470"/>
      <c r="AE9" s="124"/>
      <c r="AF9" s="471"/>
      <c r="AG9" s="469"/>
      <c r="AH9" s="472"/>
      <c r="AI9" s="468"/>
      <c r="AJ9" s="469"/>
      <c r="AK9" s="470"/>
      <c r="AL9" s="124"/>
      <c r="AM9" s="471"/>
      <c r="AN9" s="469"/>
      <c r="AO9" s="472"/>
      <c r="AP9" s="468"/>
      <c r="AQ9" s="469"/>
      <c r="AR9" s="470"/>
      <c r="AS9" s="124"/>
      <c r="AT9" s="471"/>
      <c r="AU9" s="469"/>
      <c r="AV9" s="472"/>
      <c r="AW9" s="468"/>
      <c r="AX9" s="469"/>
      <c r="AY9" s="470"/>
      <c r="AZ9" s="124"/>
      <c r="BA9" s="471"/>
      <c r="BB9" s="469"/>
      <c r="BC9" s="472"/>
      <c r="BD9" s="468"/>
      <c r="BE9" s="469"/>
      <c r="BF9" s="470"/>
      <c r="BG9" s="84"/>
      <c r="BH9" s="471"/>
      <c r="BI9" s="469"/>
      <c r="BJ9" s="472"/>
      <c r="BK9" s="468"/>
      <c r="BL9" s="469"/>
      <c r="BM9" s="470"/>
      <c r="BN9" s="124"/>
      <c r="BO9" s="471"/>
      <c r="BP9" s="469"/>
      <c r="BQ9" s="472"/>
      <c r="BR9" s="468"/>
      <c r="BS9" s="469"/>
      <c r="BT9" s="470"/>
      <c r="BU9" s="124"/>
      <c r="BV9" s="471"/>
      <c r="BW9" s="469"/>
      <c r="BX9" s="472"/>
      <c r="BY9" s="468"/>
      <c r="BZ9" s="469"/>
      <c r="CA9" s="470"/>
      <c r="CB9" s="124"/>
      <c r="CC9" s="471"/>
      <c r="CD9" s="469"/>
      <c r="CE9" s="472"/>
      <c r="CF9" s="468"/>
      <c r="CG9" s="469"/>
      <c r="CH9" s="470"/>
      <c r="CI9" s="124"/>
      <c r="CJ9" s="471"/>
      <c r="CK9" s="469"/>
      <c r="CL9" s="472"/>
      <c r="CM9" s="468"/>
      <c r="CN9" s="469"/>
      <c r="CO9" s="470"/>
      <c r="CP9" s="124"/>
      <c r="CQ9" s="471"/>
      <c r="CR9" s="469"/>
      <c r="CS9" s="472"/>
      <c r="CT9" s="468"/>
      <c r="CU9" s="469"/>
      <c r="CV9" s="470"/>
      <c r="CW9" s="124"/>
      <c r="CX9" s="471"/>
      <c r="CY9" s="469"/>
      <c r="CZ9" s="472"/>
      <c r="DA9" s="468"/>
      <c r="DB9" s="469"/>
      <c r="DC9" s="470"/>
      <c r="DD9" s="124"/>
      <c r="DE9" s="471"/>
      <c r="DF9" s="469"/>
      <c r="DG9" s="472"/>
      <c r="DH9" s="468"/>
      <c r="DI9" s="469"/>
      <c r="DJ9" s="470"/>
      <c r="DK9" s="124"/>
      <c r="DL9" s="471"/>
      <c r="DM9" s="469"/>
      <c r="DN9" s="472"/>
      <c r="DO9" s="468"/>
      <c r="DP9" s="469"/>
      <c r="DQ9" s="470"/>
      <c r="DR9" s="124"/>
      <c r="DS9" s="471"/>
      <c r="DT9" s="469"/>
      <c r="DU9" s="472"/>
      <c r="DV9" s="468"/>
      <c r="DW9" s="469"/>
      <c r="DX9" s="470"/>
      <c r="DY9" s="124"/>
      <c r="DZ9" s="471"/>
      <c r="EA9" s="469"/>
      <c r="EB9" s="472"/>
      <c r="EC9" s="468"/>
      <c r="ED9" s="469"/>
      <c r="EE9" s="470"/>
      <c r="EF9" s="124"/>
      <c r="EG9" s="471"/>
      <c r="EH9" s="469"/>
      <c r="EI9" s="472"/>
      <c r="EJ9" s="468"/>
      <c r="EK9" s="469"/>
      <c r="EL9" s="470"/>
      <c r="EM9" s="124"/>
      <c r="EN9" s="471"/>
      <c r="EO9" s="469"/>
      <c r="EP9" s="472"/>
      <c r="EQ9" s="468"/>
      <c r="ER9" s="469"/>
      <c r="ES9" s="470"/>
      <c r="ET9" s="124"/>
      <c r="EU9" s="471"/>
      <c r="EV9" s="469"/>
      <c r="EW9" s="472"/>
      <c r="EX9" s="468"/>
      <c r="EY9" s="469"/>
      <c r="EZ9" s="470"/>
      <c r="FA9" s="124"/>
      <c r="FB9" s="471"/>
      <c r="FC9" s="469"/>
      <c r="FD9" s="472"/>
      <c r="FE9" s="468"/>
      <c r="FF9" s="469"/>
      <c r="FG9" s="470"/>
      <c r="FH9" s="124"/>
      <c r="FI9" s="471"/>
      <c r="FJ9" s="469"/>
      <c r="FK9" s="472"/>
      <c r="FL9" s="468"/>
      <c r="FM9" s="469"/>
      <c r="FN9" s="470"/>
      <c r="FO9" s="124"/>
      <c r="FP9" s="471"/>
      <c r="FQ9" s="469"/>
      <c r="FR9" s="472"/>
      <c r="FS9" s="468"/>
      <c r="FT9" s="469"/>
      <c r="FU9" s="470"/>
      <c r="FV9" s="124"/>
      <c r="FW9" s="471"/>
      <c r="FX9" s="469"/>
      <c r="FY9" s="472"/>
      <c r="FZ9" s="468"/>
      <c r="GA9" s="469"/>
      <c r="GB9" s="470"/>
      <c r="GC9" s="124"/>
      <c r="GD9" s="471"/>
      <c r="GE9" s="469"/>
      <c r="GF9" s="472"/>
      <c r="GG9" s="468"/>
      <c r="GH9" s="469"/>
      <c r="GI9" s="470"/>
      <c r="GJ9" s="124"/>
      <c r="GK9" s="471"/>
      <c r="GL9" s="469"/>
      <c r="GM9" s="472"/>
      <c r="GN9" s="468"/>
      <c r="GO9" s="469"/>
      <c r="GP9" s="470"/>
      <c r="GQ9" s="124"/>
      <c r="GR9" s="471"/>
      <c r="GS9" s="469"/>
      <c r="GT9" s="472"/>
      <c r="GU9" s="468"/>
      <c r="GV9" s="469"/>
      <c r="GW9" s="470"/>
      <c r="GX9" s="124"/>
      <c r="GY9" s="471"/>
      <c r="GZ9" s="469"/>
      <c r="HA9" s="472"/>
      <c r="HB9" s="468"/>
      <c r="HC9" s="469"/>
      <c r="HD9" s="470"/>
      <c r="HE9" s="124"/>
      <c r="HF9" s="471"/>
      <c r="HG9" s="469"/>
      <c r="HH9" s="472"/>
      <c r="HI9" s="468"/>
      <c r="HJ9" s="469"/>
      <c r="HK9" s="470"/>
      <c r="HL9" s="124"/>
      <c r="HM9" s="471"/>
      <c r="HN9" s="469"/>
      <c r="HO9" s="472"/>
      <c r="HP9" s="468"/>
      <c r="HQ9" s="469"/>
      <c r="HR9" s="470"/>
      <c r="HS9" s="124"/>
      <c r="HT9" s="471"/>
      <c r="HU9" s="469"/>
      <c r="HV9" s="472"/>
      <c r="HW9" s="468"/>
      <c r="HX9" s="469"/>
      <c r="HY9" s="470"/>
      <c r="HZ9" s="124"/>
      <c r="IA9" s="471"/>
      <c r="IB9" s="469"/>
      <c r="IC9" s="472"/>
      <c r="ID9" s="468"/>
      <c r="IE9" s="469"/>
      <c r="IF9" s="470"/>
      <c r="IG9" s="124"/>
      <c r="IH9" s="471"/>
      <c r="II9" s="469"/>
      <c r="IJ9" s="472"/>
      <c r="IK9" s="468"/>
      <c r="IL9" s="469"/>
      <c r="IM9" s="470"/>
      <c r="IN9" s="124"/>
      <c r="IO9" s="471"/>
      <c r="IP9" s="469"/>
      <c r="IQ9" s="472"/>
      <c r="IR9" s="468"/>
      <c r="IS9" s="469"/>
      <c r="IT9" s="470"/>
      <c r="IU9" s="124"/>
      <c r="IV9" s="471"/>
      <c r="IW9" s="469"/>
      <c r="IX9" s="472"/>
      <c r="IY9" s="468"/>
      <c r="IZ9" s="469"/>
      <c r="JA9" s="470"/>
      <c r="JB9" s="124"/>
      <c r="JC9" s="471"/>
      <c r="JD9" s="469"/>
      <c r="JE9" s="472"/>
      <c r="JF9" s="468"/>
      <c r="JG9" s="469"/>
      <c r="JH9" s="470"/>
      <c r="JI9" s="124"/>
      <c r="JJ9" s="471"/>
      <c r="JK9" s="469"/>
      <c r="JL9" s="472"/>
      <c r="JM9" s="468"/>
      <c r="JN9" s="469"/>
      <c r="JO9" s="470"/>
      <c r="JP9" s="124"/>
      <c r="JQ9" s="471"/>
      <c r="JR9" s="469"/>
      <c r="JS9" s="472"/>
      <c r="JT9" s="468"/>
      <c r="JU9" s="469"/>
      <c r="JV9" s="470"/>
      <c r="JW9" s="124"/>
      <c r="JX9" s="471"/>
      <c r="JY9" s="469"/>
      <c r="JZ9" s="472"/>
      <c r="KA9" s="468"/>
      <c r="KB9" s="469"/>
      <c r="KC9" s="470"/>
      <c r="KD9" s="124"/>
      <c r="KE9" s="471"/>
      <c r="KF9" s="469"/>
      <c r="KG9" s="472"/>
      <c r="KH9" s="468"/>
      <c r="KI9" s="469"/>
      <c r="KJ9" s="470"/>
      <c r="KK9" s="124"/>
      <c r="KL9" s="471"/>
      <c r="KM9" s="469"/>
      <c r="KN9" s="472"/>
      <c r="KO9" s="468"/>
      <c r="KP9" s="469"/>
      <c r="KQ9" s="470"/>
      <c r="KR9" s="124"/>
      <c r="KS9" s="471"/>
      <c r="KT9" s="469"/>
      <c r="KU9" s="472"/>
      <c r="KV9" s="468"/>
      <c r="KW9" s="469"/>
      <c r="KX9" s="470"/>
      <c r="KY9" s="124"/>
      <c r="KZ9" s="471"/>
      <c r="LA9" s="469"/>
      <c r="LB9" s="472"/>
      <c r="LC9" s="468"/>
      <c r="LD9" s="469"/>
      <c r="LE9" s="470"/>
      <c r="LF9" s="124"/>
      <c r="LG9" s="471"/>
      <c r="LH9" s="469"/>
      <c r="LI9" s="472"/>
      <c r="LJ9" s="468"/>
      <c r="LK9" s="469"/>
      <c r="LL9" s="470"/>
      <c r="LM9" s="124"/>
      <c r="LN9" s="471"/>
      <c r="LO9" s="469"/>
      <c r="LP9" s="472"/>
      <c r="LQ9" s="468"/>
      <c r="LR9" s="469"/>
      <c r="LS9" s="470"/>
      <c r="LT9" s="124"/>
      <c r="LU9" s="471"/>
      <c r="LV9" s="469"/>
      <c r="LW9" s="472"/>
      <c r="LX9" s="468"/>
      <c r="LY9" s="469"/>
      <c r="LZ9" s="470"/>
      <c r="MA9" s="124"/>
      <c r="MB9" s="471"/>
      <c r="MC9" s="469"/>
      <c r="MD9" s="472"/>
      <c r="ME9" s="468"/>
      <c r="MF9" s="469"/>
      <c r="MG9" s="470"/>
      <c r="MH9" s="124"/>
      <c r="MI9" s="471"/>
      <c r="MJ9" s="469"/>
      <c r="MK9" s="472"/>
      <c r="ML9" s="468"/>
      <c r="MM9" s="469"/>
      <c r="MN9" s="470"/>
      <c r="MO9" s="124"/>
      <c r="MP9" s="471"/>
      <c r="MQ9" s="469"/>
      <c r="MR9" s="472"/>
      <c r="MS9" s="468"/>
      <c r="MT9" s="469"/>
      <c r="MU9" s="470"/>
      <c r="MV9" s="124"/>
      <c r="MW9" s="471"/>
      <c r="MX9" s="469"/>
      <c r="MY9" s="472"/>
      <c r="MZ9" s="468"/>
      <c r="NA9" s="469"/>
      <c r="NB9" s="470"/>
      <c r="NC9" s="124"/>
      <c r="ND9" s="471"/>
      <c r="NE9" s="469"/>
      <c r="NF9" s="472"/>
      <c r="NG9" s="468"/>
      <c r="NH9" s="469"/>
      <c r="NI9" s="470"/>
      <c r="NJ9" s="124"/>
      <c r="NK9" s="471"/>
      <c r="NL9" s="469"/>
      <c r="NM9" s="472"/>
      <c r="NN9" s="468"/>
      <c r="NO9" s="469"/>
      <c r="NP9" s="470"/>
      <c r="NQ9" s="124"/>
      <c r="NR9" s="471"/>
      <c r="NS9" s="469"/>
      <c r="NT9" s="472"/>
      <c r="NU9" s="468"/>
      <c r="NV9" s="469"/>
      <c r="NW9" s="470"/>
      <c r="NX9" s="124"/>
      <c r="NY9" s="471"/>
      <c r="NZ9" s="469"/>
      <c r="OA9" s="472"/>
      <c r="OB9" s="468"/>
      <c r="OC9" s="469"/>
      <c r="OD9" s="470"/>
      <c r="OE9" s="124"/>
      <c r="OF9" s="471"/>
      <c r="OG9" s="469"/>
      <c r="OH9" s="472"/>
      <c r="OI9" s="468"/>
      <c r="OJ9" s="469"/>
      <c r="OK9" s="470"/>
      <c r="OL9" s="124"/>
      <c r="OM9" s="471"/>
      <c r="ON9" s="469"/>
      <c r="OO9" s="472"/>
      <c r="OP9" s="468"/>
      <c r="OQ9" s="469"/>
      <c r="OR9" s="470"/>
      <c r="OS9" s="124"/>
      <c r="OT9" s="471"/>
      <c r="OU9" s="469"/>
      <c r="OV9" s="472"/>
      <c r="OW9" s="468"/>
      <c r="OX9" s="469"/>
      <c r="OY9" s="470"/>
      <c r="OZ9" s="124"/>
      <c r="PA9" s="471"/>
      <c r="PB9" s="469"/>
      <c r="PC9" s="472"/>
      <c r="PD9" s="468"/>
      <c r="PE9" s="469"/>
      <c r="PF9" s="470"/>
      <c r="PG9" s="124"/>
      <c r="PH9" s="471"/>
      <c r="PI9" s="469"/>
      <c r="PJ9" s="472"/>
      <c r="PK9" s="468"/>
      <c r="PL9" s="469"/>
      <c r="PM9" s="470"/>
      <c r="PN9" s="124"/>
      <c r="PO9" s="471"/>
      <c r="PP9" s="469"/>
      <c r="PQ9" s="472"/>
      <c r="PR9" s="468"/>
      <c r="PS9" s="469"/>
      <c r="PT9" s="470"/>
      <c r="PU9" s="124"/>
      <c r="PV9" s="471"/>
      <c r="PW9" s="469"/>
      <c r="PX9" s="472"/>
      <c r="PY9" s="468"/>
      <c r="PZ9" s="469"/>
      <c r="QA9" s="470"/>
      <c r="QB9" s="124"/>
      <c r="QC9" s="471"/>
      <c r="QD9" s="469"/>
      <c r="QE9" s="472"/>
      <c r="QF9" s="468"/>
      <c r="QG9" s="469"/>
      <c r="QH9" s="470"/>
      <c r="QI9" s="392"/>
      <c r="QJ9" s="471"/>
      <c r="QK9" s="469"/>
      <c r="QL9" s="472"/>
      <c r="QM9" s="468"/>
      <c r="QN9" s="469"/>
      <c r="QO9" s="470"/>
      <c r="QP9" s="392"/>
      <c r="QQ9" s="471"/>
      <c r="QR9" s="469"/>
      <c r="QS9" s="472"/>
      <c r="QT9" s="468"/>
      <c r="QU9" s="469"/>
      <c r="QV9" s="470"/>
    </row>
    <row r="10" spans="1:464" ht="5.0999999999999996" customHeight="1" thickBot="1">
      <c r="A10" s="513"/>
      <c r="B10" s="514"/>
      <c r="C10" s="515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>
      <c r="A11" s="483" t="s">
        <v>152</v>
      </c>
      <c r="B11" s="484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 t="str">
        <f>IF(ISBLANK($CV$3),"",IF(ISBLANK(Tipy!CD6),0,IF(AND(Tipy!CD6=Výsledky!$CT$3,Tipy!CF6=Výsledky!$CV$3),60,0)))</f>
        <v/>
      </c>
      <c r="CR12" s="61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61" t="str">
        <f>IF(ISBLANK($CV$3),"",IF(OR(Tipy!CG6=Výsledky!$CQ$6,Tipy!CG6=Výsledky!$CQ$7,Tipy!CG6=Výsledky!$CQ$8,Tipy!CG6=Výsledky!$CQ$9),VLOOKUP(Tipy!CG6,'Kategórie hráčov'!$A$2:$B$51,2,FALSE),0))</f>
        <v/>
      </c>
      <c r="CT12" s="61" t="str">
        <f>IF(ISBLANK($CV$3),"",IF(OR(Tipy!CH6=Výsledky!$CT$6,Tipy!CH6=Výsledky!$CT$7,Tipy!CH6=Výsledky!$CT$8,Tipy!CH6=Výsledky!$CT$9),VLOOKUP(Tipy!CH6,'Kategórie hráčov'!$A$27:$B$76,2,FALSE),0))</f>
        <v/>
      </c>
      <c r="CU12" s="62" t="str">
        <f>IF(ISBLANK($CV$3),"",IF(ISBLANK(Tipy!CD6),0,IF(OR(AND(Tipy!CD6=Výsledky!$CT$3,OR(Tipy!CF6=Výsledky!$CT$3+1,Tipy!CF6=Výsledky!$CV$3-1)),AND(Tipy!CF6=Výsledky!$CV$3,OR(Tipy!CD6=Výsledky!$CT$3+1,Tipy!CD6=Výsledky!$CT$3-1))),10,0)))</f>
        <v/>
      </c>
      <c r="CV12" s="65" t="str">
        <f>IF(ISBLANK($CV$3),"",IF(ISBLANK(Tipy!CD6),"-",SUM(CQ12:CU12)))</f>
        <v/>
      </c>
      <c r="CW12" s="64"/>
      <c r="CX12" s="61" t="str">
        <f>IF(ISBLANK($DC$3),"",IF(ISBLANK(Tipy!CJ6),0,IF(AND(Tipy!CJ6=Výsledky!$DA$3,Tipy!CL6=Výsledky!$DC$3),60,0)))</f>
        <v/>
      </c>
      <c r="CY12" s="61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61" t="str">
        <f>IF(ISBLANK($DC$3),"",IF(OR(Tipy!CM6=Výsledky!$CX$6,Tipy!CM6=Výsledky!$CX$7,Tipy!CM6=Výsledky!$CX$8,Tipy!CM6=Výsledky!$CX$9),VLOOKUP(Tipy!CM6,'Kategórie hráčov'!$A$2:$B$51,2,FALSE),0))</f>
        <v/>
      </c>
      <c r="DA12" s="61" t="str">
        <f>IF(ISBLANK($DC$3),"",IF(OR(Tipy!CN6=Výsledky!$DA$6,Tipy!CN6=Výsledky!$DA$7,Tipy!CN6=Výsledky!$DA$8,Tipy!CN6=Výsledky!$DA$9),VLOOKUP(Tipy!CN6,'Kategórie hráčov'!$A$27:$B$76,2,FALSE),0))</f>
        <v/>
      </c>
      <c r="DB12" s="62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65" t="str">
        <f>IF(ISBLANK($DC$3),"",IF(ISBLANK(Tipy!CJ6),"-",SUM(CX12:DB12)))</f>
        <v/>
      </c>
      <c r="DD12" s="64"/>
      <c r="DE12" s="61" t="str">
        <f>IF(ISBLANK($DJ$3),"",IF(ISBLANK(Tipy!CP6),0,IF(AND(Tipy!CP6=Výsledky!$DH$3,Tipy!CR6=Výsledky!$DJ$3),60,0)))</f>
        <v/>
      </c>
      <c r="DF12" s="61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61" t="str">
        <f>IF(ISBLANK($DJ$3),"",IF(OR(Tipy!CS6=Výsledky!$DE$6,Tipy!CS6=Výsledky!$DE$7,Tipy!CS6=Výsledky!$DE$8,Tipy!CS6=Výsledky!$DE$9),VLOOKUP(Tipy!CS6,'Kategórie hráčov'!$A$2:$B$51,2,FALSE),0))</f>
        <v/>
      </c>
      <c r="DH12" s="61" t="str">
        <f>IF(ISBLANK($DJ$3),"",IF(OR(Tipy!CT6=Výsledky!$DH$6,Tipy!CT6=Výsledky!$DH$7,Tipy!CT6=Výsledky!$DH$8,Tipy!CT6=Výsledky!$DH$9),VLOOKUP(Tipy!CT6,'Kategórie hráčov'!$A$27:$B$76,2,FALSE),0))</f>
        <v/>
      </c>
      <c r="DI12" s="62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65" t="str">
        <f>IF(ISBLANK($DJ$3),"",IF(ISBLANK(Tipy!CP6),"-",SUM(DE12:DI12)))</f>
        <v/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 t="str">
        <f>IF(ISBLANK($DJ$3),"",IF(ISBLANK(Tipy!ER6),0,IF(AND(Tipy!ER6=Výsledky!$DH$3,Tipy!ET6=Výsledky!$DJ$3),60,0)))</f>
        <v/>
      </c>
      <c r="FQ12" s="61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1" t="str">
        <f>IF(ISBLANK($DJ$3),"",IF(OR(Tipy!EU6=Výsledky!$FP$6,Tipy!EU6=Výsledky!$FP$7,Tipy!EU6=Výsledky!$FP$8,Tipy!EU6=Výsledky!$FP$9),IF(VLOOKUP(Tipy!EU6,'Kategórie hráčov'!$A$2:$B$46,2,FALSE)=30,30,20),0))</f>
        <v/>
      </c>
      <c r="FS12" s="61" t="str">
        <f>IF(ISBLANK($DJ$3),"",IF(OR(Tipy!EV6=Výsledky!$FS$6,Tipy!EV6=Výsledky!$FS$7,Tipy!EV6=Výsledky!$FS$8,Tipy!EV6=Výsledky!$FS$9),IF(VLOOKUP(Tipy!EV6,'Kategórie hráčov'!$A$2:$B$46,2,FALSE)=30,30,20),0))</f>
        <v/>
      </c>
      <c r="FT12" s="62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5" t="str">
        <f>IF(ISBLANK($DJ$3),"",IF(ISBLANK(Tipy!ER6),"-",SUM(FP12:FT12)))</f>
        <v/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 t="str">
        <f>IF(ISBLANK($CV$3),"",IF(ISBLANK(Tipy!CD7),0,IF(AND(Tipy!CD7=Výsledky!$CT$3,Tipy!CF7=Výsledky!$CV$3),60,0)))</f>
        <v/>
      </c>
      <c r="CR13" s="61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61" t="str">
        <f>IF(ISBLANK($CV$3),"",IF(OR(Tipy!CG7=Výsledky!$CQ$6,Tipy!CG7=Výsledky!$CQ$7,Tipy!CG7=Výsledky!$CQ$8,Tipy!CG7=Výsledky!$CQ$9),VLOOKUP(Tipy!CG7,'Kategórie hráčov'!$A$2:$B$51,2,FALSE),0))</f>
        <v/>
      </c>
      <c r="CT13" s="61" t="str">
        <f>IF(ISBLANK($CV$3),"",IF(OR(Tipy!CH7=Výsledky!$CT$6,Tipy!CH7=Výsledky!$CT$7,Tipy!CH7=Výsledky!$CT$8,Tipy!CH7=Výsledky!$CT$9),VLOOKUP(Tipy!CH7,'Kategórie hráčov'!$A$27:$B$76,2,FALSE),0))</f>
        <v/>
      </c>
      <c r="CU13" s="62" t="str">
        <f>IF(ISBLANK($CV$3),"",IF(ISBLANK(Tipy!CD7),0,IF(OR(AND(Tipy!CD7=Výsledky!$CT$3,OR(Tipy!CF7=Výsledky!$CT$3+1,Tipy!CF7=Výsledky!$CV$3-1)),AND(Tipy!CF7=Výsledky!$CV$3,OR(Tipy!CD7=Výsledky!$CT$3+1,Tipy!CD7=Výsledky!$CT$3-1))),10,0)))</f>
        <v/>
      </c>
      <c r="CV13" s="65" t="str">
        <f>IF(ISBLANK($CV$3),"",IF(ISBLANK(Tipy!CD7),"-",SUM(CQ13:CU13)))</f>
        <v/>
      </c>
      <c r="CW13" s="64"/>
      <c r="CX13" s="61" t="str">
        <f>IF(ISBLANK($DC$3),"",IF(ISBLANK(Tipy!CJ7),0,IF(AND(Tipy!CJ7=Výsledky!$DA$3,Tipy!CL7=Výsledky!$DC$3),60,0)))</f>
        <v/>
      </c>
      <c r="CY13" s="61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61" t="str">
        <f>IF(ISBLANK($DC$3),"",IF(OR(Tipy!CM7=Výsledky!$CX$6,Tipy!CM7=Výsledky!$CX$7,Tipy!CM7=Výsledky!$CX$8,Tipy!CM7=Výsledky!$CX$9),VLOOKUP(Tipy!CM7,'Kategórie hráčov'!$A$2:$B$51,2,FALSE),0))</f>
        <v/>
      </c>
      <c r="DA13" s="61" t="str">
        <f>IF(ISBLANK($DC$3),"",IF(OR(Tipy!CN7=Výsledky!$DA$6,Tipy!CN7=Výsledky!$DA$7,Tipy!CN7=Výsledky!$DA$8,Tipy!CN7=Výsledky!$DA$9),VLOOKUP(Tipy!CN7,'Kategórie hráčov'!$A$27:$B$76,2,FALSE),0))</f>
        <v/>
      </c>
      <c r="DB13" s="62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65" t="str">
        <f>IF(ISBLANK($DC$3),"",IF(ISBLANK(Tipy!CJ7),"-",SUM(CX13:DB13)))</f>
        <v/>
      </c>
      <c r="DD13" s="64"/>
      <c r="DE13" s="61" t="str">
        <f>IF(ISBLANK($DJ$3),"",IF(ISBLANK(Tipy!CP7),0,IF(AND(Tipy!CP7=Výsledky!$DH$3,Tipy!CR7=Výsledky!$DJ$3),60,0)))</f>
        <v/>
      </c>
      <c r="DF13" s="61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61" t="str">
        <f>IF(ISBLANK($DJ$3),"",IF(OR(Tipy!CS7=Výsledky!$DE$6,Tipy!CS7=Výsledky!$DE$7,Tipy!CS7=Výsledky!$DE$8,Tipy!CS7=Výsledky!$DE$9),VLOOKUP(Tipy!CS7,'Kategórie hráčov'!$A$2:$B$51,2,FALSE),0))</f>
        <v/>
      </c>
      <c r="DH13" s="61" t="str">
        <f>IF(ISBLANK($DJ$3),"",IF(OR(Tipy!CT7=Výsledky!$DH$6,Tipy!CT7=Výsledky!$DH$7,Tipy!CT7=Výsledky!$DH$8,Tipy!CT7=Výsledky!$DH$9),VLOOKUP(Tipy!CT7,'Kategórie hráčov'!$A$27:$B$76,2,FALSE),0))</f>
        <v/>
      </c>
      <c r="DI13" s="62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65" t="str">
        <f>IF(ISBLANK($DJ$3),"",IF(ISBLANK(Tipy!CP7),"-",SUM(DE13:DI13)))</f>
        <v/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 t="str">
        <f>IF(ISBLANK($DJ$3),"",IF(ISBLANK(Tipy!ER7),0,IF(AND(Tipy!ER7=Výsledky!$DH$3,Tipy!ET7=Výsledky!$DJ$3),60,0)))</f>
        <v/>
      </c>
      <c r="FQ13" s="61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1" t="str">
        <f>IF(ISBLANK($DJ$3),"",IF(OR(Tipy!EU7=Výsledky!$FP$6,Tipy!EU7=Výsledky!$FP$7,Tipy!EU7=Výsledky!$FP$8,Tipy!EU7=Výsledky!$FP$9),IF(VLOOKUP(Tipy!EU7,'Kategórie hráčov'!$A$2:$B$46,2,FALSE)=30,30,20),0))</f>
        <v/>
      </c>
      <c r="FS13" s="61" t="str">
        <f>IF(ISBLANK($DJ$3),"",IF(OR(Tipy!EV7=Výsledky!$FS$6,Tipy!EV7=Výsledky!$FS$7,Tipy!EV7=Výsledky!$FS$8,Tipy!EV7=Výsledky!$FS$9),IF(VLOOKUP(Tipy!EV7,'Kategórie hráčov'!$A$2:$B$66,2,FALSE)=30,30,20),0))</f>
        <v/>
      </c>
      <c r="FT13" s="62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5" t="str">
        <f>IF(ISBLANK($DJ$3),"",IF(ISBLANK(Tipy!ER7),"-",SUM(FP13:FT13)))</f>
        <v/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 t="str">
        <f>IF(ISBLANK($CV$3),"",IF(ISBLANK(Tipy!CD8),0,IF(AND(Tipy!CD8=Výsledky!$CT$3,Tipy!CF8=Výsledky!$CV$3),60,0)))</f>
        <v/>
      </c>
      <c r="CR14" s="61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61" t="str">
        <f>IF(ISBLANK($CV$3),"",IF(OR(Tipy!CG8=Výsledky!$CQ$6,Tipy!CG8=Výsledky!$CQ$7,Tipy!CG8=Výsledky!$CQ$8,Tipy!CG8=Výsledky!$CQ$9),VLOOKUP(Tipy!CG8,'Kategórie hráčov'!$A$2:$B$51,2,FALSE),0))</f>
        <v/>
      </c>
      <c r="CT14" s="61" t="str">
        <f>IF(ISBLANK($CV$3),"",IF(OR(Tipy!CH8=Výsledky!$CT$6,Tipy!CH8=Výsledky!$CT$7,Tipy!CH8=Výsledky!$CT$8,Tipy!CH8=Výsledky!$CT$9),VLOOKUP(Tipy!CH8,'Kategórie hráčov'!$A$27:$B$76,2,FALSE),0))</f>
        <v/>
      </c>
      <c r="CU14" s="62" t="str">
        <f>IF(ISBLANK($CV$3),"",IF(ISBLANK(Tipy!CD8),0,IF(OR(AND(Tipy!CD8=Výsledky!$CT$3,OR(Tipy!CF8=Výsledky!$CT$3+1,Tipy!CF8=Výsledky!$CV$3-1)),AND(Tipy!CF8=Výsledky!$CV$3,OR(Tipy!CD8=Výsledky!$CT$3+1,Tipy!CD8=Výsledky!$CT$3-1))),10,0)))</f>
        <v/>
      </c>
      <c r="CV14" s="65" t="str">
        <f>IF(ISBLANK($CV$3),"",IF(ISBLANK(Tipy!CD8),"-",SUM(CQ14:CU14)))</f>
        <v/>
      </c>
      <c r="CW14" s="64"/>
      <c r="CX14" s="61" t="str">
        <f>IF(ISBLANK($DC$3),"",IF(ISBLANK(Tipy!CJ8),0,IF(AND(Tipy!CJ8=Výsledky!$DA$3,Tipy!CL8=Výsledky!$DC$3),60,0)))</f>
        <v/>
      </c>
      <c r="CY14" s="61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61" t="str">
        <f>IF(ISBLANK($DC$3),"",IF(OR(Tipy!CM8=Výsledky!$CX$6,Tipy!CM8=Výsledky!$CX$7,Tipy!CM8=Výsledky!$CX$8,Tipy!CM8=Výsledky!$CX$9),VLOOKUP(Tipy!CM8,'Kategórie hráčov'!$A$2:$B$51,2,FALSE),0))</f>
        <v/>
      </c>
      <c r="DA14" s="61" t="str">
        <f>IF(ISBLANK($DC$3),"",IF(OR(Tipy!CN8=Výsledky!$DA$6,Tipy!CN8=Výsledky!$DA$7,Tipy!CN8=Výsledky!$DA$8,Tipy!CN8=Výsledky!$DA$9),VLOOKUP(Tipy!CN8,'Kategórie hráčov'!$A$27:$B$76,2,FALSE),0))</f>
        <v/>
      </c>
      <c r="DB14" s="62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65" t="str">
        <f>IF(ISBLANK($DC$3),"",IF(ISBLANK(Tipy!CJ8),"-",SUM(CX14:DB14)))</f>
        <v/>
      </c>
      <c r="DD14" s="64"/>
      <c r="DE14" s="61" t="str">
        <f>IF(ISBLANK($DJ$3),"",IF(ISBLANK(Tipy!CP8),0,IF(AND(Tipy!CP8=Výsledky!$DH$3,Tipy!CR8=Výsledky!$DJ$3),60,0)))</f>
        <v/>
      </c>
      <c r="DF14" s="61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61" t="str">
        <f>IF(ISBLANK($DJ$3),"",IF(OR(Tipy!CS8=Výsledky!$DE$6,Tipy!CS8=Výsledky!$DE$7,Tipy!CS8=Výsledky!$DE$8,Tipy!CS8=Výsledky!$DE$9),VLOOKUP(Tipy!CS8,'Kategórie hráčov'!$A$2:$B$51,2,FALSE),0))</f>
        <v/>
      </c>
      <c r="DH14" s="61" t="str">
        <f>IF(ISBLANK($DJ$3),"",IF(OR(Tipy!CT8=Výsledky!$DH$6,Tipy!CT8=Výsledky!$DH$7,Tipy!CT8=Výsledky!$DH$8,Tipy!CT8=Výsledky!$DH$9),VLOOKUP(Tipy!CT8,'Kategórie hráčov'!$A$27:$B$76,2,FALSE),0))</f>
        <v/>
      </c>
      <c r="DI14" s="62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65" t="str">
        <f>IF(ISBLANK($DJ$3),"",IF(ISBLANK(Tipy!CP8),"-",SUM(DE14:DI14)))</f>
        <v/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 t="str">
        <f>IF(ISBLANK($DJ$3),"",IF(ISBLANK(Tipy!ER8),0,IF(AND(Tipy!ER8=Výsledky!$DH$3,Tipy!ET8=Výsledky!$DJ$3),60,0)))</f>
        <v/>
      </c>
      <c r="FQ14" s="61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1" t="str">
        <f>IF(ISBLANK($DJ$3),"",IF(OR(Tipy!EU8=Výsledky!$FP$6,Tipy!EU8=Výsledky!$FP$7,Tipy!EU8=Výsledky!$FP$8,Tipy!EU8=Výsledky!$FP$9),IF(VLOOKUP(Tipy!EU8,'Kategórie hráčov'!$A$2:$B$46,2,FALSE)=30,30,20),0))</f>
        <v/>
      </c>
      <c r="FS14" s="61" t="str">
        <f>IF(ISBLANK($DJ$3),"",IF(OR(Tipy!EV8=Výsledky!$FS$6,Tipy!EV8=Výsledky!$FS$7,Tipy!EV8=Výsledky!$FS$8,Tipy!EV8=Výsledky!$FS$9),IF(VLOOKUP(Tipy!EV8,'Kategórie hráčov'!$A$2:$B$46,2,FALSE)=30,30,20),0))</f>
        <v/>
      </c>
      <c r="FT14" s="62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5" t="str">
        <f>IF(ISBLANK($DJ$3),"",IF(ISBLANK(Tipy!ER8),"-",SUM(FP14:FT14)))</f>
        <v/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 t="str">
        <f>IF(ISBLANK($CV$3),"",IF(ISBLANK(Tipy!CD9),0,IF(AND(Tipy!CD9=Výsledky!$CT$3,Tipy!CF9=Výsledky!$CV$3),60,0)))</f>
        <v/>
      </c>
      <c r="CR15" s="61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61" t="str">
        <f>IF(ISBLANK($CV$3),"",IF(OR(Tipy!CG9=Výsledky!$CQ$6,Tipy!CG9=Výsledky!$CQ$7,Tipy!CG9=Výsledky!$CQ$8,Tipy!CG9=Výsledky!$CQ$9),VLOOKUP(Tipy!CG9,'Kategórie hráčov'!$A$2:$B$51,2,FALSE),0))</f>
        <v/>
      </c>
      <c r="CT15" s="61" t="str">
        <f>IF(ISBLANK($CV$3),"",IF(OR(Tipy!CH9=Výsledky!$CT$6,Tipy!CH9=Výsledky!$CT$7,Tipy!CH9=Výsledky!$CT$8,Tipy!CH9=Výsledky!$CT$9),VLOOKUP(Tipy!CH9,'Kategórie hráčov'!$A$27:$B$76,2,FALSE),0))</f>
        <v/>
      </c>
      <c r="CU15" s="62" t="str">
        <f>IF(ISBLANK($CV$3),"",IF(ISBLANK(Tipy!CD9),0,IF(OR(AND(Tipy!CD9=Výsledky!$CT$3,OR(Tipy!CF9=Výsledky!$CT$3+1,Tipy!CF9=Výsledky!$CV$3-1)),AND(Tipy!CF9=Výsledky!$CV$3,OR(Tipy!CD9=Výsledky!$CT$3+1,Tipy!CD9=Výsledky!$CT$3-1))),10,0)))</f>
        <v/>
      </c>
      <c r="CV15" s="65" t="str">
        <f>IF(ISBLANK($CV$3),"",IF(ISBLANK(Tipy!CD9),"-",SUM(CQ15:CU15)))</f>
        <v/>
      </c>
      <c r="CW15" s="64"/>
      <c r="CX15" s="61" t="str">
        <f>IF(ISBLANK($DC$3),"",IF(ISBLANK(Tipy!CJ9),0,IF(AND(Tipy!CJ9=Výsledky!$DA$3,Tipy!CL9=Výsledky!$DC$3),60,0)))</f>
        <v/>
      </c>
      <c r="CY15" s="61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61" t="str">
        <f>IF(ISBLANK($DC$3),"",IF(OR(Tipy!CM9=Výsledky!$CX$6,Tipy!CM9=Výsledky!$CX$7,Tipy!CM9=Výsledky!$CX$8,Tipy!CM9=Výsledky!$CX$9),VLOOKUP(Tipy!CM9,'Kategórie hráčov'!$A$2:$B$51,2,FALSE),0))</f>
        <v/>
      </c>
      <c r="DA15" s="61" t="str">
        <f>IF(ISBLANK($DC$3),"",IF(OR(Tipy!CN9=Výsledky!$DA$6,Tipy!CN9=Výsledky!$DA$7,Tipy!CN9=Výsledky!$DA$8,Tipy!CN9=Výsledky!$DA$9),VLOOKUP(Tipy!CN9,'Kategórie hráčov'!$A$27:$B$76,2,FALSE),0))</f>
        <v/>
      </c>
      <c r="DB15" s="62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65" t="str">
        <f>IF(ISBLANK($DC$3),"",IF(ISBLANK(Tipy!CJ9),"-",SUM(CX15:DB15)))</f>
        <v/>
      </c>
      <c r="DD15" s="64"/>
      <c r="DE15" s="61" t="str">
        <f>IF(ISBLANK($DJ$3),"",IF(ISBLANK(Tipy!CP9),0,IF(AND(Tipy!CP9=Výsledky!$DH$3,Tipy!CR9=Výsledky!$DJ$3),60,0)))</f>
        <v/>
      </c>
      <c r="DF15" s="61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61" t="str">
        <f>IF(ISBLANK($DJ$3),"",IF(OR(Tipy!CS9=Výsledky!$DE$6,Tipy!CS9=Výsledky!$DE$7,Tipy!CS9=Výsledky!$DE$8,Tipy!CS9=Výsledky!$DE$9),VLOOKUP(Tipy!CS9,'Kategórie hráčov'!$A$2:$B$51,2,FALSE),0))</f>
        <v/>
      </c>
      <c r="DH15" s="61" t="str">
        <f>IF(ISBLANK($DJ$3),"",IF(OR(Tipy!CT9=Výsledky!$DH$6,Tipy!CT9=Výsledky!$DH$7,Tipy!CT9=Výsledky!$DH$8,Tipy!CT9=Výsledky!$DH$9),VLOOKUP(Tipy!CT9,'Kategórie hráčov'!$A$27:$B$76,2,FALSE),0))</f>
        <v/>
      </c>
      <c r="DI15" s="62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65" t="str">
        <f>IF(ISBLANK($DJ$3),"",IF(ISBLANK(Tipy!CP9),"-",SUM(DE15:DI15)))</f>
        <v/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 t="str">
        <f>IF(ISBLANK($DJ$3),"",IF(ISBLANK(Tipy!ER9),0,IF(AND(Tipy!ER9=Výsledky!$DH$3,Tipy!ET9=Výsledky!$DJ$3),60,0)))</f>
        <v/>
      </c>
      <c r="FQ15" s="61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1" t="str">
        <f>IF(ISBLANK($DJ$3),"",IF(OR(Tipy!EU9=Výsledky!$FP$6,Tipy!EU9=Výsledky!$FP$7,Tipy!EU9=Výsledky!$FP$8,Tipy!EU9=Výsledky!$FP$9),IF(VLOOKUP(Tipy!EU9,'Kategórie hráčov'!$A$2:$B$46,2,FALSE)=30,30,20),0))</f>
        <v/>
      </c>
      <c r="FS15" s="61" t="str">
        <f>IF(ISBLANK($DJ$3),"",IF(OR(Tipy!EV9=Výsledky!$FS$6,Tipy!EV9=Výsledky!$FS$7,Tipy!EV9=Výsledky!$FS$8,Tipy!EV9=Výsledky!$FS$9),IF(VLOOKUP(Tipy!EV9,'Kategórie hráčov'!$A$2:$B$46,2,FALSE)=30,30,20),0))</f>
        <v/>
      </c>
      <c r="FT15" s="62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5" t="str">
        <f>IF(ISBLANK($DJ$3),"",IF(ISBLANK(Tipy!ER9),"-",SUM(FP15:FT15)))</f>
        <v/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 t="str">
        <f>IF(ISBLANK($CV$3),"",IF(ISBLANK(Tipy!CD10),0,IF(AND(Tipy!CD10=Výsledky!$CT$3,Tipy!CF10=Výsledky!$CV$3),60,0)))</f>
        <v/>
      </c>
      <c r="CR16" s="61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61" t="str">
        <f>IF(ISBLANK($CV$3),"",IF(OR(Tipy!CG10=Výsledky!$CQ$6,Tipy!CG10=Výsledky!$CQ$7,Tipy!CG10=Výsledky!$CQ$8,Tipy!CG10=Výsledky!$CQ$9),VLOOKUP(Tipy!CG10,'Kategórie hráčov'!$A$2:$B$51,2,FALSE),0))</f>
        <v/>
      </c>
      <c r="CT16" s="61" t="str">
        <f>IF(ISBLANK($CV$3),"",IF(OR(Tipy!CH10=Výsledky!$CT$6,Tipy!CH10=Výsledky!$CT$7,Tipy!CH10=Výsledky!$CT$8,Tipy!CH10=Výsledky!$CT$9),VLOOKUP(Tipy!CH10,'Kategórie hráčov'!$A$27:$B$76,2,FALSE),0))</f>
        <v/>
      </c>
      <c r="CU16" s="62" t="str">
        <f>IF(ISBLANK($CV$3),"",IF(ISBLANK(Tipy!CD10),0,IF(OR(AND(Tipy!CD10=Výsledky!$CT$3,OR(Tipy!CF10=Výsledky!$CT$3+1,Tipy!CF10=Výsledky!$CV$3-1)),AND(Tipy!CF10=Výsledky!$CV$3,OR(Tipy!CD10=Výsledky!$CT$3+1,Tipy!CD10=Výsledky!$CT$3-1))),10,0)))</f>
        <v/>
      </c>
      <c r="CV16" s="65" t="str">
        <f>IF(ISBLANK($CV$3),"",IF(ISBLANK(Tipy!CD10),"-",SUM(CQ16:CU16)))</f>
        <v/>
      </c>
      <c r="CW16" s="64"/>
      <c r="CX16" s="61" t="str">
        <f>IF(ISBLANK($DC$3),"",IF(ISBLANK(Tipy!CJ10),0,IF(AND(Tipy!CJ10=Výsledky!$DA$3,Tipy!CL10=Výsledky!$DC$3),60,0)))</f>
        <v/>
      </c>
      <c r="CY16" s="61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61" t="str">
        <f>IF(ISBLANK($DC$3),"",IF(OR(Tipy!CM10=Výsledky!$CX$6,Tipy!CM10=Výsledky!$CX$7,Tipy!CM10=Výsledky!$CX$8,Tipy!CM10=Výsledky!$CX$9),VLOOKUP(Tipy!CM10,'Kategórie hráčov'!$A$2:$B$51,2,FALSE),0))</f>
        <v/>
      </c>
      <c r="DA16" s="61" t="str">
        <f>IF(ISBLANK($DC$3),"",IF(OR(Tipy!CN10=Výsledky!$DA$6,Tipy!CN10=Výsledky!$DA$7,Tipy!CN10=Výsledky!$DA$8,Tipy!CN10=Výsledky!$DA$9),VLOOKUP(Tipy!CN10,'Kategórie hráčov'!$A$27:$B$76,2,FALSE),0))</f>
        <v/>
      </c>
      <c r="DB16" s="62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65" t="str">
        <f>IF(ISBLANK($DC$3),"",IF(ISBLANK(Tipy!CJ10),"-",SUM(CX16:DB16)))</f>
        <v/>
      </c>
      <c r="DD16" s="64"/>
      <c r="DE16" s="61" t="str">
        <f>IF(ISBLANK($DJ$3),"",IF(ISBLANK(Tipy!CP10),0,IF(AND(Tipy!CP10=Výsledky!$DH$3,Tipy!CR10=Výsledky!$DJ$3),60,0)))</f>
        <v/>
      </c>
      <c r="DF16" s="61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61" t="str">
        <f>IF(ISBLANK($DJ$3),"",IF(OR(Tipy!CS10=Výsledky!$DE$6,Tipy!CS10=Výsledky!$DE$7,Tipy!CS10=Výsledky!$DE$8,Tipy!CS10=Výsledky!$DE$9),VLOOKUP(Tipy!CS10,'Kategórie hráčov'!$A$2:$B$51,2,FALSE),0))</f>
        <v/>
      </c>
      <c r="DH16" s="61" t="str">
        <f>IF(ISBLANK($DJ$3),"",IF(OR(Tipy!CT10=Výsledky!$DH$6,Tipy!CT10=Výsledky!$DH$7,Tipy!CT10=Výsledky!$DH$8,Tipy!CT10=Výsledky!$DH$9),VLOOKUP(Tipy!CT10,'Kategórie hráčov'!$A$27:$B$76,2,FALSE),0))</f>
        <v/>
      </c>
      <c r="DI16" s="62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65" t="str">
        <f>IF(ISBLANK($DJ$3),"",IF(ISBLANK(Tipy!CP10),"-",SUM(DE16:DI16)))</f>
        <v/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str">
        <f>IF(ISBLANK($DJ$3),"",IF(ISBLANK(Tipy!#REF!),0,IF(AND(Tipy!#REF!=Výsledky!$DH$3,Tipy!#REF!=Výsledky!$DJ$3),60,0)))</f>
        <v/>
      </c>
      <c r="FQ16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5" t="str">
        <f>IF(ISBLANK($DJ$3),"",IF(ISBLANK(Tipy!#REF!),"-",SUM(FP16:FT16)))</f>
        <v/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 t="str">
        <f>IF(ISBLANK($CV$3),"",IF(ISBLANK(Tipy!CD11),0,IF(AND(Tipy!CD11=Výsledky!$CT$3,Tipy!CF11=Výsledky!$CV$3),60,0)))</f>
        <v/>
      </c>
      <c r="CR17" s="61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61" t="str">
        <f>IF(ISBLANK($CV$3),"",IF(OR(Tipy!CG11=Výsledky!$CQ$6,Tipy!CG11=Výsledky!$CQ$7,Tipy!CG11=Výsledky!$CQ$8,Tipy!CG11=Výsledky!$CQ$9),VLOOKUP(Tipy!CG11,'Kategórie hráčov'!$A$2:$B$51,2,FALSE),0))</f>
        <v/>
      </c>
      <c r="CT17" s="61" t="str">
        <f>IF(ISBLANK($CV$3),"",IF(OR(Tipy!CH11=Výsledky!$CT$6,Tipy!CH11=Výsledky!$CT$7,Tipy!CH11=Výsledky!$CT$8,Tipy!CH11=Výsledky!$CT$9),VLOOKUP(Tipy!CH11,'Kategórie hráčov'!$A$27:$B$76,2,FALSE),0))</f>
        <v/>
      </c>
      <c r="CU17" s="62" t="str">
        <f>IF(ISBLANK($CV$3),"",IF(ISBLANK(Tipy!CD11),0,IF(OR(AND(Tipy!CD11=Výsledky!$CT$3,OR(Tipy!CF11=Výsledky!$CT$3+1,Tipy!CF11=Výsledky!$CV$3-1)),AND(Tipy!CF11=Výsledky!$CV$3,OR(Tipy!CD11=Výsledky!$CT$3+1,Tipy!CD11=Výsledky!$CT$3-1))),10,0)))</f>
        <v/>
      </c>
      <c r="CV17" s="65" t="str">
        <f>IF(ISBLANK($CV$3),"",IF(ISBLANK(Tipy!CD11),"-",SUM(CQ17:CU17)))</f>
        <v/>
      </c>
      <c r="CW17" s="64"/>
      <c r="CX17" s="61" t="str">
        <f>IF(ISBLANK($DC$3),"",IF(ISBLANK(Tipy!CJ11),0,IF(AND(Tipy!CJ11=Výsledky!$DA$3,Tipy!CL11=Výsledky!$DC$3),60,0)))</f>
        <v/>
      </c>
      <c r="CY17" s="61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61" t="str">
        <f>IF(ISBLANK($DC$3),"",IF(OR(Tipy!CM11=Výsledky!$CX$6,Tipy!CM11=Výsledky!$CX$7,Tipy!CM11=Výsledky!$CX$8,Tipy!CM11=Výsledky!$CX$9),VLOOKUP(Tipy!CM11,'Kategórie hráčov'!$A$2:$B$51,2,FALSE),0))</f>
        <v/>
      </c>
      <c r="DA17" s="61" t="str">
        <f>IF(ISBLANK($DC$3),"",IF(OR(Tipy!CN11=Výsledky!$DA$6,Tipy!CN11=Výsledky!$DA$7,Tipy!CN11=Výsledky!$DA$8,Tipy!CN11=Výsledky!$DA$9),VLOOKUP(Tipy!CN11,'Kategórie hráčov'!$A$27:$B$76,2,FALSE),0))</f>
        <v/>
      </c>
      <c r="DB17" s="62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65" t="str">
        <f>IF(ISBLANK($DC$3),"",IF(ISBLANK(Tipy!CJ11),"-",SUM(CX17:DB17)))</f>
        <v/>
      </c>
      <c r="DD17" s="64"/>
      <c r="DE17" s="61" t="str">
        <f>IF(ISBLANK($DJ$3),"",IF(ISBLANK(Tipy!CP11),0,IF(AND(Tipy!CP11=Výsledky!$DH$3,Tipy!CR11=Výsledky!$DJ$3),60,0)))</f>
        <v/>
      </c>
      <c r="DF17" s="61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61" t="str">
        <f>IF(ISBLANK($DJ$3),"",IF(OR(Tipy!CS11=Výsledky!$DE$6,Tipy!CS11=Výsledky!$DE$7,Tipy!CS11=Výsledky!$DE$8,Tipy!CS11=Výsledky!$DE$9),VLOOKUP(Tipy!CS11,'Kategórie hráčov'!$A$2:$B$51,2,FALSE),0))</f>
        <v/>
      </c>
      <c r="DH17" s="61" t="str">
        <f>IF(ISBLANK($DJ$3),"",IF(OR(Tipy!CT11=Výsledky!$DH$6,Tipy!CT11=Výsledky!$DH$7,Tipy!CT11=Výsledky!$DH$8,Tipy!CT11=Výsledky!$DH$9),VLOOKUP(Tipy!CT11,'Kategórie hráčov'!$A$27:$B$76,2,FALSE),0))</f>
        <v/>
      </c>
      <c r="DI17" s="62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65" t="str">
        <f>IF(ISBLANK($DJ$3),"",IF(ISBLANK(Tipy!CP11),"-",SUM(DE17:DI17)))</f>
        <v/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str">
        <f>IF(ISBLANK($DJ$3),"",IF(ISBLANK(Tipy!#REF!),0,IF(AND(Tipy!#REF!=Výsledky!$DH$3,Tipy!#REF!=Výsledky!$DJ$3),60,0)))</f>
        <v/>
      </c>
      <c r="FQ17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5" t="str">
        <f>IF(ISBLANK($DJ$3),"",IF(ISBLANK(Tipy!#REF!),"-",SUM(FP17:FT17)))</f>
        <v/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 t="str">
        <f>IF(ISBLANK($CV$3),"",IF(ISBLANK(Tipy!CD12),0,IF(AND(Tipy!CD12=Výsledky!$CT$3,Tipy!CF12=Výsledky!$CV$3),60,0)))</f>
        <v/>
      </c>
      <c r="CR18" s="61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61" t="str">
        <f>IF(ISBLANK($CV$3),"",IF(OR(Tipy!CG12=Výsledky!$CQ$6,Tipy!CG12=Výsledky!$CQ$7,Tipy!CG12=Výsledky!$CQ$8,Tipy!CG12=Výsledky!$CQ$9),VLOOKUP(Tipy!CG12,'Kategórie hráčov'!$A$2:$B$51,2,FALSE),0))</f>
        <v/>
      </c>
      <c r="CT18" s="61" t="str">
        <f>IF(ISBLANK($CV$3),"",IF(OR(Tipy!CH12=Výsledky!$CT$6,Tipy!CH12=Výsledky!$CT$7,Tipy!CH12=Výsledky!$CT$8,Tipy!CH12=Výsledky!$CT$9),VLOOKUP(Tipy!CH12,'Kategórie hráčov'!$A$27:$B$76,2,FALSE),0))</f>
        <v/>
      </c>
      <c r="CU18" s="62" t="str">
        <f>IF(ISBLANK($CV$3),"",IF(ISBLANK(Tipy!CD12),0,IF(OR(AND(Tipy!CD12=Výsledky!$CT$3,OR(Tipy!CF12=Výsledky!$CT$3+1,Tipy!CF12=Výsledky!$CV$3-1)),AND(Tipy!CF12=Výsledky!$CV$3,OR(Tipy!CD12=Výsledky!$CT$3+1,Tipy!CD12=Výsledky!$CT$3-1))),10,0)))</f>
        <v/>
      </c>
      <c r="CV18" s="65" t="str">
        <f>IF(ISBLANK($CV$3),"",IF(ISBLANK(Tipy!CD12),"-",SUM(CQ18:CU18)))</f>
        <v/>
      </c>
      <c r="CW18" s="64"/>
      <c r="CX18" s="61" t="str">
        <f>IF(ISBLANK($DC$3),"",IF(ISBLANK(Tipy!CJ12),0,IF(AND(Tipy!CJ12=Výsledky!$DA$3,Tipy!CL12=Výsledky!$DC$3),60,0)))</f>
        <v/>
      </c>
      <c r="CY18" s="61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61" t="str">
        <f>IF(ISBLANK($DC$3),"",IF(OR(Tipy!CM12=Výsledky!$CX$6,Tipy!CM12=Výsledky!$CX$7,Tipy!CM12=Výsledky!$CX$8,Tipy!CM12=Výsledky!$CX$9),VLOOKUP(Tipy!CM12,'Kategórie hráčov'!$A$2:$B$51,2,FALSE),0))</f>
        <v/>
      </c>
      <c r="DA18" s="61" t="str">
        <f>IF(ISBLANK($DC$3),"",IF(OR(Tipy!CN12=Výsledky!$DA$6,Tipy!CN12=Výsledky!$DA$7,Tipy!CN12=Výsledky!$DA$8,Tipy!CN12=Výsledky!$DA$9),VLOOKUP(Tipy!CN12,'Kategórie hráčov'!$A$27:$B$76,2,FALSE),0))</f>
        <v/>
      </c>
      <c r="DB18" s="62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65" t="str">
        <f>IF(ISBLANK($DC$3),"",IF(ISBLANK(Tipy!CJ12),"-",SUM(CX18:DB18)))</f>
        <v/>
      </c>
      <c r="DD18" s="64"/>
      <c r="DE18" s="61" t="str">
        <f>IF(ISBLANK($DJ$3),"",IF(ISBLANK(Tipy!CP12),0,IF(AND(Tipy!CP12=Výsledky!$DH$3,Tipy!CR12=Výsledky!$DJ$3),60,0)))</f>
        <v/>
      </c>
      <c r="DF18" s="61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61" t="str">
        <f>IF(ISBLANK($DJ$3),"",IF(OR(Tipy!CS12=Výsledky!$DE$6,Tipy!CS12=Výsledky!$DE$7,Tipy!CS12=Výsledky!$DE$8,Tipy!CS12=Výsledky!$DE$9),VLOOKUP(Tipy!CS12,'Kategórie hráčov'!$A$2:$B$51,2,FALSE),0))</f>
        <v/>
      </c>
      <c r="DH18" s="61" t="str">
        <f>IF(ISBLANK($DJ$3),"",IF(OR(Tipy!CT12=Výsledky!$DH$6,Tipy!CT12=Výsledky!$DH$7,Tipy!CT12=Výsledky!$DH$8,Tipy!CT12=Výsledky!$DH$9),VLOOKUP(Tipy!CT12,'Kategórie hráčov'!$A$27:$B$76,2,FALSE),0))</f>
        <v/>
      </c>
      <c r="DI18" s="62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65" t="str">
        <f>IF(ISBLANK($DJ$3),"",IF(ISBLANK(Tipy!CP12),"-",SUM(DE18:DI18)))</f>
        <v/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str">
        <f>IF(ISBLANK($DJ$3),"",IF(ISBLANK(Tipy!#REF!),0,IF(AND(Tipy!#REF!=Výsledky!$DH$3,Tipy!#REF!=Výsledky!$DJ$3),60,0)))</f>
        <v/>
      </c>
      <c r="FQ18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5" t="str">
        <f>IF(ISBLANK($DJ$3),"",IF(ISBLANK(Tipy!#REF!),"-",SUM(FP18:FT18)))</f>
        <v/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 t="str">
        <f>IF(ISBLANK($CV$3),"",IF(ISBLANK(Tipy!CD13),0,IF(AND(Tipy!CD13=Výsledky!$CT$3,Tipy!CF13=Výsledky!$CV$3),60,0)))</f>
        <v/>
      </c>
      <c r="CR19" s="61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61" t="str">
        <f>IF(ISBLANK($CV$3),"",IF(OR(Tipy!CG13=Výsledky!$CQ$6,Tipy!CG13=Výsledky!$CQ$7,Tipy!CG13=Výsledky!$CQ$8,Tipy!CG13=Výsledky!$CQ$9),VLOOKUP(Tipy!CG13,'Kategórie hráčov'!$A$2:$B$51,2,FALSE),0))</f>
        <v/>
      </c>
      <c r="CT19" s="61" t="str">
        <f>IF(ISBLANK($CV$3),"",IF(OR(Tipy!CH13=Výsledky!$CT$6,Tipy!CH13=Výsledky!$CT$7,Tipy!CH13=Výsledky!$CT$8,Tipy!CH13=Výsledky!$CT$9),VLOOKUP(Tipy!CH13,'Kategórie hráčov'!$A$27:$B$76,2,FALSE),0))</f>
        <v/>
      </c>
      <c r="CU19" s="62" t="str">
        <f>IF(ISBLANK($CV$3),"",IF(ISBLANK(Tipy!CD13),0,IF(OR(AND(Tipy!CD13=Výsledky!$CT$3,OR(Tipy!CF13=Výsledky!$CT$3+1,Tipy!CF13=Výsledky!$CV$3-1)),AND(Tipy!CF13=Výsledky!$CV$3,OR(Tipy!CD13=Výsledky!$CT$3+1,Tipy!CD13=Výsledky!$CT$3-1))),10,0)))</f>
        <v/>
      </c>
      <c r="CV19" s="65" t="str">
        <f>IF(ISBLANK($CV$3),"",IF(ISBLANK(Tipy!CD13),"-",SUM(CQ19:CU19)))</f>
        <v/>
      </c>
      <c r="CW19" s="64"/>
      <c r="CX19" s="61" t="str">
        <f>IF(ISBLANK($DC$3),"",IF(ISBLANK(Tipy!CJ13),0,IF(AND(Tipy!CJ13=Výsledky!$DA$3,Tipy!CL13=Výsledky!$DC$3),60,0)))</f>
        <v/>
      </c>
      <c r="CY19" s="61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61" t="str">
        <f>IF(ISBLANK($DC$3),"",IF(OR(Tipy!CM13=Výsledky!$CX$6,Tipy!CM13=Výsledky!$CX$7,Tipy!CM13=Výsledky!$CX$8,Tipy!CM13=Výsledky!$CX$9),VLOOKUP(Tipy!CM13,'Kategórie hráčov'!$A$2:$B$51,2,FALSE),0))</f>
        <v/>
      </c>
      <c r="DA19" s="61" t="str">
        <f>IF(ISBLANK($DC$3),"",IF(OR(Tipy!CN13=Výsledky!$DA$6,Tipy!CN13=Výsledky!$DA$7,Tipy!CN13=Výsledky!$DA$8,Tipy!CN13=Výsledky!$DA$9),VLOOKUP(Tipy!CN13,'Kategórie hráčov'!$A$27:$B$76,2,FALSE),0))</f>
        <v/>
      </c>
      <c r="DB19" s="62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65" t="str">
        <f>IF(ISBLANK($DC$3),"",IF(ISBLANK(Tipy!CJ13),"-",SUM(CX19:DB19)))</f>
        <v/>
      </c>
      <c r="DD19" s="64"/>
      <c r="DE19" s="61" t="str">
        <f>IF(ISBLANK($DJ$3),"",IF(ISBLANK(Tipy!CP13),0,IF(AND(Tipy!CP13=Výsledky!$DH$3,Tipy!CR13=Výsledky!$DJ$3),60,0)))</f>
        <v/>
      </c>
      <c r="DF19" s="61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61" t="str">
        <f>IF(ISBLANK($DJ$3),"",IF(OR(Tipy!CS13=Výsledky!$DE$6,Tipy!CS13=Výsledky!$DE$7,Tipy!CS13=Výsledky!$DE$8,Tipy!CS13=Výsledky!$DE$9),VLOOKUP(Tipy!CS13,'Kategórie hráčov'!$A$2:$B$51,2,FALSE),0))</f>
        <v/>
      </c>
      <c r="DH19" s="61" t="str">
        <f>IF(ISBLANK($DJ$3),"",IF(OR(Tipy!CT13=Výsledky!$DH$6,Tipy!CT13=Výsledky!$DH$7,Tipy!CT13=Výsledky!$DH$8,Tipy!CT13=Výsledky!$DH$9),VLOOKUP(Tipy!CT13,'Kategórie hráčov'!$A$27:$B$76,2,FALSE),0))</f>
        <v/>
      </c>
      <c r="DI19" s="62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65" t="str">
        <f>IF(ISBLANK($DJ$3),"",IF(ISBLANK(Tipy!CP13),"-",SUM(DE19:DI19)))</f>
        <v/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 t="str">
        <f>IF(ISBLANK($DJ$3),"",IF(ISBLANK(Tipy!ER13),0,IF(AND(Tipy!ER13=Výsledky!$DH$3,Tipy!ET13=Výsledky!$DJ$3),60,0)))</f>
        <v/>
      </c>
      <c r="FQ19" s="61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1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1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2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5" t="str">
        <f>IF(ISBLANK($DJ$3),"",IF(ISBLANK(Tipy!ER13),"-",SUM(FP19:FT19)))</f>
        <v/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 t="str">
        <f>IF(ISBLANK($CV$3),"",IF(ISBLANK(Tipy!CD14),0,IF(AND(Tipy!CD14=Výsledky!$CT$3,Tipy!CF14=Výsledky!$CV$3),60,0)))</f>
        <v/>
      </c>
      <c r="CR20" s="61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61" t="str">
        <f>IF(ISBLANK($CV$3),"",IF(OR(Tipy!CG14=Výsledky!$CQ$6,Tipy!CG14=Výsledky!$CQ$7,Tipy!CG14=Výsledky!$CQ$8,Tipy!CG14=Výsledky!$CQ$9),VLOOKUP(Tipy!CG14,'Kategórie hráčov'!$A$2:$B$51,2,FALSE),0))</f>
        <v/>
      </c>
      <c r="CT20" s="61" t="str">
        <f>IF(ISBLANK($CV$3),"",IF(OR(Tipy!CH14=Výsledky!$CT$6,Tipy!CH14=Výsledky!$CT$7,Tipy!CH14=Výsledky!$CT$8,Tipy!CH14=Výsledky!$CT$9),VLOOKUP(Tipy!CH14,'Kategórie hráčov'!$A$27:$B$76,2,FALSE),0))</f>
        <v/>
      </c>
      <c r="CU20" s="62" t="str">
        <f>IF(ISBLANK($CV$3),"",IF(ISBLANK(Tipy!CD14),0,IF(OR(AND(Tipy!CD14=Výsledky!$CT$3,OR(Tipy!CF14=Výsledky!$CT$3+1,Tipy!CF14=Výsledky!$CV$3-1)),AND(Tipy!CF14=Výsledky!$CV$3,OR(Tipy!CD14=Výsledky!$CT$3+1,Tipy!CD14=Výsledky!$CT$3-1))),10,0)))</f>
        <v/>
      </c>
      <c r="CV20" s="65" t="str">
        <f>IF(ISBLANK($CV$3),"",IF(ISBLANK(Tipy!CD14),"-",SUM(CQ20:CU20)))</f>
        <v/>
      </c>
      <c r="CW20" s="64"/>
      <c r="CX20" s="61" t="str">
        <f>IF(ISBLANK($DC$3),"",IF(ISBLANK(Tipy!CJ14),0,IF(AND(Tipy!CJ14=Výsledky!$DA$3,Tipy!CL14=Výsledky!$DC$3),60,0)))</f>
        <v/>
      </c>
      <c r="CY20" s="61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61" t="str">
        <f>IF(ISBLANK($DC$3),"",IF(OR(Tipy!CM14=Výsledky!$CX$6,Tipy!CM14=Výsledky!$CX$7,Tipy!CM14=Výsledky!$CX$8,Tipy!CM14=Výsledky!$CX$9),VLOOKUP(Tipy!CM14,'Kategórie hráčov'!$A$2:$B$51,2,FALSE),0))</f>
        <v/>
      </c>
      <c r="DA20" s="61" t="str">
        <f>IF(ISBLANK($DC$3),"",IF(OR(Tipy!CN14=Výsledky!$DA$6,Tipy!CN14=Výsledky!$DA$7,Tipy!CN14=Výsledky!$DA$8,Tipy!CN14=Výsledky!$DA$9),VLOOKUP(Tipy!CN14,'Kategórie hráčov'!$A$27:$B$76,2,FALSE),0))</f>
        <v/>
      </c>
      <c r="DB20" s="62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65" t="str">
        <f>IF(ISBLANK($DC$3),"",IF(ISBLANK(Tipy!CJ14),"-",SUM(CX20:DB20)))</f>
        <v/>
      </c>
      <c r="DD20" s="64"/>
      <c r="DE20" s="61" t="str">
        <f>IF(ISBLANK($DJ$3),"",IF(ISBLANK(Tipy!CP14),0,IF(AND(Tipy!CP14=Výsledky!$DH$3,Tipy!CR14=Výsledky!$DJ$3),60,0)))</f>
        <v/>
      </c>
      <c r="DF20" s="61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61" t="str">
        <f>IF(ISBLANK($DJ$3),"",IF(OR(Tipy!CS14=Výsledky!$DE$6,Tipy!CS14=Výsledky!$DE$7,Tipy!CS14=Výsledky!$DE$8,Tipy!CS14=Výsledky!$DE$9),VLOOKUP(Tipy!CS14,'Kategórie hráčov'!$A$2:$B$51,2,FALSE),0))</f>
        <v/>
      </c>
      <c r="DH20" s="61" t="str">
        <f>IF(ISBLANK($DJ$3),"",IF(OR(Tipy!CT14=Výsledky!$DH$6,Tipy!CT14=Výsledky!$DH$7,Tipy!CT14=Výsledky!$DH$8,Tipy!CT14=Výsledky!$DH$9),VLOOKUP(Tipy!CT14,'Kategórie hráčov'!$A$27:$B$76,2,FALSE),0))</f>
        <v/>
      </c>
      <c r="DI20" s="62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65" t="str">
        <f>IF(ISBLANK($DJ$3),"",IF(ISBLANK(Tipy!CP14),"-",SUM(DE20:DI20)))</f>
        <v/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 t="str">
        <f>IF(ISBLANK($DJ$3),"",IF(ISBLANK(Tipy!ER14),0,IF(AND(Tipy!ER14=Výsledky!$DH$3,Tipy!ET14=Výsledky!$DJ$3),60,0)))</f>
        <v/>
      </c>
      <c r="FQ20" s="61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1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1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2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5" t="str">
        <f>IF(ISBLANK($DJ$3),"",IF(ISBLANK(Tipy!ER14),"-",SUM(FP20:FT20)))</f>
        <v/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 t="str">
        <f>IF(ISBLANK($CV$3),"",IF(ISBLANK(Tipy!CD15),0,IF(AND(Tipy!CD15=Výsledky!$CT$3,Tipy!CF15=Výsledky!$CV$3),60,0)))</f>
        <v/>
      </c>
      <c r="CR21" s="61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61" t="str">
        <f>IF(ISBLANK($CV$3),"",IF(OR(Tipy!CG15=Výsledky!$CQ$6,Tipy!CG15=Výsledky!$CQ$7,Tipy!CG15=Výsledky!$CQ$8,Tipy!CG15=Výsledky!$CQ$9),VLOOKUP(Tipy!CG15,'Kategórie hráčov'!$A$2:$B$51,2,FALSE),0))</f>
        <v/>
      </c>
      <c r="CT21" s="61" t="str">
        <f>IF(ISBLANK($CV$3),"",IF(OR(Tipy!CH15=Výsledky!$CT$6,Tipy!CH15=Výsledky!$CT$7,Tipy!CH15=Výsledky!$CT$8,Tipy!CH15=Výsledky!$CT$9),VLOOKUP(Tipy!CH15,'Kategórie hráčov'!$A$27:$B$76,2,FALSE),0))</f>
        <v/>
      </c>
      <c r="CU21" s="62" t="str">
        <f>IF(ISBLANK($CV$3),"",IF(ISBLANK(Tipy!CD15),0,IF(OR(AND(Tipy!CD15=Výsledky!$CT$3,OR(Tipy!CF15=Výsledky!$CT$3+1,Tipy!CF15=Výsledky!$CV$3-1)),AND(Tipy!CF15=Výsledky!$CV$3,OR(Tipy!CD15=Výsledky!$CT$3+1,Tipy!CD15=Výsledky!$CT$3-1))),10,0)))</f>
        <v/>
      </c>
      <c r="CV21" s="65" t="str">
        <f>IF(ISBLANK($CV$3),"",IF(ISBLANK(Tipy!CD15),"-",SUM(CQ21:CU21)))</f>
        <v/>
      </c>
      <c r="CW21" s="64"/>
      <c r="CX21" s="61" t="str">
        <f>IF(ISBLANK($DC$3),"",IF(ISBLANK(Tipy!CJ15),0,IF(AND(Tipy!CJ15=Výsledky!$DA$3,Tipy!CL15=Výsledky!$DC$3),60,0)))</f>
        <v/>
      </c>
      <c r="CY21" s="61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61" t="str">
        <f>IF(ISBLANK($DC$3),"",IF(OR(Tipy!CM15=Výsledky!$CX$6,Tipy!CM15=Výsledky!$CX$7,Tipy!CM15=Výsledky!$CX$8,Tipy!CM15=Výsledky!$CX$9),VLOOKUP(Tipy!CM15,'Kategórie hráčov'!$A$2:$B$51,2,FALSE),0))</f>
        <v/>
      </c>
      <c r="DA21" s="61" t="str">
        <f>IF(ISBLANK($DC$3),"",IF(OR(Tipy!CN15=Výsledky!$DA$6,Tipy!CN15=Výsledky!$DA$7,Tipy!CN15=Výsledky!$DA$8,Tipy!CN15=Výsledky!$DA$9),VLOOKUP(Tipy!CN15,'Kategórie hráčov'!$A$27:$B$76,2,FALSE),0))</f>
        <v/>
      </c>
      <c r="DB21" s="62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65" t="str">
        <f>IF(ISBLANK($DC$3),"",IF(ISBLANK(Tipy!CJ15),"-",SUM(CX21:DB21)))</f>
        <v/>
      </c>
      <c r="DD21" s="64"/>
      <c r="DE21" s="61" t="str">
        <f>IF(ISBLANK($DJ$3),"",IF(ISBLANK(Tipy!CP15),0,IF(AND(Tipy!CP15=Výsledky!$DH$3,Tipy!CR15=Výsledky!$DJ$3),60,0)))</f>
        <v/>
      </c>
      <c r="DF21" s="61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61" t="str">
        <f>IF(ISBLANK($DJ$3),"",IF(OR(Tipy!CS15=Výsledky!$DE$6,Tipy!CS15=Výsledky!$DE$7,Tipy!CS15=Výsledky!$DE$8,Tipy!CS15=Výsledky!$DE$9),VLOOKUP(Tipy!CS15,'Kategórie hráčov'!$A$2:$B$51,2,FALSE),0))</f>
        <v/>
      </c>
      <c r="DH21" s="61" t="str">
        <f>IF(ISBLANK($DJ$3),"",IF(OR(Tipy!CT15=Výsledky!$DH$6,Tipy!CT15=Výsledky!$DH$7,Tipy!CT15=Výsledky!$DH$8,Tipy!CT15=Výsledky!$DH$9),VLOOKUP(Tipy!CT15,'Kategórie hráčov'!$A$27:$B$76,2,FALSE),0))</f>
        <v/>
      </c>
      <c r="DI21" s="62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65" t="str">
        <f>IF(ISBLANK($DJ$3),"",IF(ISBLANK(Tipy!CP15),"-",SUM(DE21:DI21)))</f>
        <v/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 t="str">
        <f>IF(ISBLANK($DJ$3),"",IF(ISBLANK(Tipy!ER15),0,IF(AND(Tipy!ER15=Výsledky!$DH$3,Tipy!ET15=Výsledky!$DJ$3),60,0)))</f>
        <v/>
      </c>
      <c r="FQ21" s="61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1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1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2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5" t="str">
        <f>IF(ISBLANK($DJ$3),"",IF(ISBLANK(Tipy!ER15),"-",SUM(FP21:FT21)))</f>
        <v/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 t="str">
        <f>IF(ISBLANK($CV$3),"",IF(ISBLANK(Tipy!CD16),0,IF(AND(Tipy!CD16=Výsledky!$CT$3,Tipy!CF16=Výsledky!$CV$3),60,0)))</f>
        <v/>
      </c>
      <c r="CR22" s="61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61" t="str">
        <f>IF(ISBLANK($CV$3),"",IF(OR(Tipy!CG16=Výsledky!$CQ$6,Tipy!CG16=Výsledky!$CQ$7,Tipy!CG16=Výsledky!$CQ$8,Tipy!CG16=Výsledky!$CQ$9),VLOOKUP(Tipy!CG16,'Kategórie hráčov'!$A$2:$B$51,2,FALSE),0))</f>
        <v/>
      </c>
      <c r="CT22" s="61" t="str">
        <f>IF(ISBLANK($CV$3),"",IF(OR(Tipy!CH16=Výsledky!$CT$6,Tipy!CH16=Výsledky!$CT$7,Tipy!CH16=Výsledky!$CT$8,Tipy!CH16=Výsledky!$CT$9),VLOOKUP(Tipy!CH16,'Kategórie hráčov'!$A$27:$B$76,2,FALSE),0))</f>
        <v/>
      </c>
      <c r="CU22" s="62" t="str">
        <f>IF(ISBLANK($CV$3),"",IF(ISBLANK(Tipy!CD16),0,IF(OR(AND(Tipy!CD16=Výsledky!$CT$3,OR(Tipy!CF16=Výsledky!$CT$3+1,Tipy!CF16=Výsledky!$CV$3-1)),AND(Tipy!CF16=Výsledky!$CV$3,OR(Tipy!CD16=Výsledky!$CT$3+1,Tipy!CD16=Výsledky!$CT$3-1))),10,0)))</f>
        <v/>
      </c>
      <c r="CV22" s="65" t="str">
        <f>IF(ISBLANK($CV$3),"",IF(ISBLANK(Tipy!CD16),"-",SUM(CQ22:CU22)))</f>
        <v/>
      </c>
      <c r="CW22" s="64"/>
      <c r="CX22" s="61" t="str">
        <f>IF(ISBLANK($DC$3),"",IF(ISBLANK(Tipy!CJ16),0,IF(AND(Tipy!CJ16=Výsledky!$DA$3,Tipy!CL16=Výsledky!$DC$3),60,0)))</f>
        <v/>
      </c>
      <c r="CY22" s="61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61" t="str">
        <f>IF(ISBLANK($DC$3),"",IF(OR(Tipy!CM16=Výsledky!$CX$6,Tipy!CM16=Výsledky!$CX$7,Tipy!CM16=Výsledky!$CX$8,Tipy!CM16=Výsledky!$CX$9),VLOOKUP(Tipy!CM16,'Kategórie hráčov'!$A$2:$B$51,2,FALSE),0))</f>
        <v/>
      </c>
      <c r="DA22" s="61" t="str">
        <f>IF(ISBLANK($DC$3),"",IF(OR(Tipy!CN16=Výsledky!$DA$6,Tipy!CN16=Výsledky!$DA$7,Tipy!CN16=Výsledky!$DA$8,Tipy!CN16=Výsledky!$DA$9),VLOOKUP(Tipy!CN16,'Kategórie hráčov'!$A$27:$B$76,2,FALSE),0))</f>
        <v/>
      </c>
      <c r="DB22" s="62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65" t="str">
        <f>IF(ISBLANK($DC$3),"",IF(ISBLANK(Tipy!CJ16),"-",SUM(CX22:DB22)))</f>
        <v/>
      </c>
      <c r="DD22" s="64"/>
      <c r="DE22" s="61" t="str">
        <f>IF(ISBLANK($DJ$3),"",IF(ISBLANK(Tipy!CP16),0,IF(AND(Tipy!CP16=Výsledky!$DH$3,Tipy!CR16=Výsledky!$DJ$3),60,0)))</f>
        <v/>
      </c>
      <c r="DF22" s="61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61" t="str">
        <f>IF(ISBLANK($DJ$3),"",IF(OR(Tipy!CS16=Výsledky!$DE$6,Tipy!CS16=Výsledky!$DE$7,Tipy!CS16=Výsledky!$DE$8,Tipy!CS16=Výsledky!$DE$9),VLOOKUP(Tipy!CS16,'Kategórie hráčov'!$A$2:$B$51,2,FALSE),0))</f>
        <v/>
      </c>
      <c r="DH22" s="61" t="str">
        <f>IF(ISBLANK($DJ$3),"",IF(OR(Tipy!CT16=Výsledky!$DH$6,Tipy!CT16=Výsledky!$DH$7,Tipy!CT16=Výsledky!$DH$8,Tipy!CT16=Výsledky!$DH$9),VLOOKUP(Tipy!CT16,'Kategórie hráčov'!$A$27:$B$76,2,FALSE),0))</f>
        <v/>
      </c>
      <c r="DI22" s="62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65" t="str">
        <f>IF(ISBLANK($DJ$3),"",IF(ISBLANK(Tipy!CP16),"-",SUM(DE22:DI22)))</f>
        <v/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 t="str">
        <f>IF(ISBLANK($DJ$3),"",IF(ISBLANK(Tipy!ER16),0,IF(AND(Tipy!ER16=Výsledky!$DH$3,Tipy!ET16=Výsledky!$DJ$3),60,0)))</f>
        <v/>
      </c>
      <c r="FQ22" s="61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1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1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2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5" t="str">
        <f>IF(ISBLANK($DJ$3),"",IF(ISBLANK(Tipy!ER16),"-",SUM(FP22:FT22)))</f>
        <v/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 t="str">
        <f>IF(ISBLANK($CV$3),"",IF(ISBLANK(Tipy!CD17),0,IF(AND(Tipy!CD17=Výsledky!$CT$3,Tipy!CF17=Výsledky!$CV$3),60,0)))</f>
        <v/>
      </c>
      <c r="CR23" s="61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61" t="str">
        <f>IF(ISBLANK($CV$3),"",IF(OR(Tipy!CG17=Výsledky!$CQ$6,Tipy!CG17=Výsledky!$CQ$7,Tipy!CG17=Výsledky!$CQ$8,Tipy!CG17=Výsledky!$CQ$9),VLOOKUP(Tipy!CG17,'Kategórie hráčov'!$A$2:$B$51,2,FALSE),0))</f>
        <v/>
      </c>
      <c r="CT23" s="61" t="str">
        <f>IF(ISBLANK($CV$3),"",IF(OR(Tipy!CH17=Výsledky!$CT$6,Tipy!CH17=Výsledky!$CT$7,Tipy!CH17=Výsledky!$CT$8,Tipy!CH17=Výsledky!$CT$9),VLOOKUP(Tipy!CH17,'Kategórie hráčov'!$A$27:$B$76,2,FALSE),0))</f>
        <v/>
      </c>
      <c r="CU23" s="62" t="str">
        <f>IF(ISBLANK($CV$3),"",IF(ISBLANK(Tipy!CD17),0,IF(OR(AND(Tipy!CD17=Výsledky!$CT$3,OR(Tipy!CF17=Výsledky!$CT$3+1,Tipy!CF17=Výsledky!$CV$3-1)),AND(Tipy!CF17=Výsledky!$CV$3,OR(Tipy!CD17=Výsledky!$CT$3+1,Tipy!CD17=Výsledky!$CT$3-1))),10,0)))</f>
        <v/>
      </c>
      <c r="CV23" s="65" t="str">
        <f>IF(ISBLANK($CV$3),"",IF(ISBLANK(Tipy!CD17),"-",SUM(CQ23:CU23)))</f>
        <v/>
      </c>
      <c r="CW23" s="64"/>
      <c r="CX23" s="61" t="str">
        <f>IF(ISBLANK($DC$3),"",IF(ISBLANK(Tipy!CJ17),0,IF(AND(Tipy!CJ17=Výsledky!$DA$3,Tipy!CL17=Výsledky!$DC$3),60,0)))</f>
        <v/>
      </c>
      <c r="CY23" s="61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61" t="str">
        <f>IF(ISBLANK($DC$3),"",IF(OR(Tipy!CM17=Výsledky!$CX$6,Tipy!CM17=Výsledky!$CX$7,Tipy!CM17=Výsledky!$CX$8,Tipy!CM17=Výsledky!$CX$9),VLOOKUP(Tipy!CM17,'Kategórie hráčov'!$A$2:$B$51,2,FALSE),0))</f>
        <v/>
      </c>
      <c r="DA23" s="61" t="str">
        <f>IF(ISBLANK($DC$3),"",IF(OR(Tipy!CN17=Výsledky!$DA$6,Tipy!CN17=Výsledky!$DA$7,Tipy!CN17=Výsledky!$DA$8,Tipy!CN17=Výsledky!$DA$9),VLOOKUP(Tipy!CN17,'Kategórie hráčov'!$A$27:$B$76,2,FALSE),0))</f>
        <v/>
      </c>
      <c r="DB23" s="62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65" t="str">
        <f>IF(ISBLANK($DC$3),"",IF(ISBLANK(Tipy!CJ17),"-",SUM(CX23:DB23)))</f>
        <v/>
      </c>
      <c r="DD23" s="64"/>
      <c r="DE23" s="61" t="str">
        <f>IF(ISBLANK($DJ$3),"",IF(ISBLANK(Tipy!CP17),0,IF(AND(Tipy!CP17=Výsledky!$DH$3,Tipy!CR17=Výsledky!$DJ$3),60,0)))</f>
        <v/>
      </c>
      <c r="DF23" s="61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61" t="str">
        <f>IF(ISBLANK($DJ$3),"",IF(OR(Tipy!CS17=Výsledky!$DE$6,Tipy!CS17=Výsledky!$DE$7,Tipy!CS17=Výsledky!$DE$8,Tipy!CS17=Výsledky!$DE$9),VLOOKUP(Tipy!CS17,'Kategórie hráčov'!$A$2:$B$51,2,FALSE),0))</f>
        <v/>
      </c>
      <c r="DH23" s="61" t="str">
        <f>IF(ISBLANK($DJ$3),"",IF(OR(Tipy!CT17=Výsledky!$DH$6,Tipy!CT17=Výsledky!$DH$7,Tipy!CT17=Výsledky!$DH$8,Tipy!CT17=Výsledky!$DH$9),VLOOKUP(Tipy!CT17,'Kategórie hráčov'!$A$27:$B$76,2,FALSE),0))</f>
        <v/>
      </c>
      <c r="DI23" s="62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65" t="str">
        <f>IF(ISBLANK($DJ$3),"",IF(ISBLANK(Tipy!CP17),"-",SUM(DE23:DI23)))</f>
        <v/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 t="str">
        <f>IF(ISBLANK($DJ$3),"",IF(ISBLANK(Tipy!ER17),0,IF(AND(Tipy!ER17=Výsledky!$DH$3,Tipy!ET17=Výsledky!$DJ$3),60,0)))</f>
        <v/>
      </c>
      <c r="FQ23" s="61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1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1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2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5" t="str">
        <f>IF(ISBLANK($DJ$3),"",IF(ISBLANK(Tipy!ER17),"-",SUM(FP23:FT23)))</f>
        <v/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 t="str">
        <f>IF(ISBLANK($CV$3),"",IF(ISBLANK(Tipy!CD18),0,IF(AND(Tipy!CD18=Výsledky!$CT$3,Tipy!CF18=Výsledky!$CV$3),60,0)))</f>
        <v/>
      </c>
      <c r="CR24" s="61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61" t="str">
        <f>IF(ISBLANK($CV$3),"",IF(OR(Tipy!CG18=Výsledky!$CQ$6,Tipy!CG18=Výsledky!$CQ$7,Tipy!CG18=Výsledky!$CQ$8,Tipy!CG18=Výsledky!$CQ$9),VLOOKUP(Tipy!CG18,'Kategórie hráčov'!$A$2:$B$51,2,FALSE),0))</f>
        <v/>
      </c>
      <c r="CT24" s="61" t="str">
        <f>IF(ISBLANK($CV$3),"",IF(OR(Tipy!CH18=Výsledky!$CT$6,Tipy!CH18=Výsledky!$CT$7,Tipy!CH18=Výsledky!$CT$8,Tipy!CH18=Výsledky!$CT$9),VLOOKUP(Tipy!CH18,'Kategórie hráčov'!$A$27:$B$76,2,FALSE),0))</f>
        <v/>
      </c>
      <c r="CU24" s="62" t="str">
        <f>IF(ISBLANK($CV$3),"",IF(ISBLANK(Tipy!CD18),0,IF(OR(AND(Tipy!CD18=Výsledky!$CT$3,OR(Tipy!CF18=Výsledky!$CT$3+1,Tipy!CF18=Výsledky!$CV$3-1)),AND(Tipy!CF18=Výsledky!$CV$3,OR(Tipy!CD18=Výsledky!$CT$3+1,Tipy!CD18=Výsledky!$CT$3-1))),10,0)))</f>
        <v/>
      </c>
      <c r="CV24" s="65" t="str">
        <f>IF(ISBLANK($CV$3),"",IF(ISBLANK(Tipy!CD18),"-",SUM(CQ24:CU24)))</f>
        <v/>
      </c>
      <c r="CW24" s="64"/>
      <c r="CX24" s="61" t="str">
        <f>IF(ISBLANK($DC$3),"",IF(ISBLANK(Tipy!CJ18),0,IF(AND(Tipy!CJ18=Výsledky!$DA$3,Tipy!CL18=Výsledky!$DC$3),60,0)))</f>
        <v/>
      </c>
      <c r="CY24" s="61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61" t="str">
        <f>IF(ISBLANK($DC$3),"",IF(OR(Tipy!CM18=Výsledky!$CX$6,Tipy!CM18=Výsledky!$CX$7,Tipy!CM18=Výsledky!$CX$8,Tipy!CM18=Výsledky!$CX$9),VLOOKUP(Tipy!CM18,'Kategórie hráčov'!$A$2:$B$51,2,FALSE),0))</f>
        <v/>
      </c>
      <c r="DA24" s="61" t="str">
        <f>IF(ISBLANK($DC$3),"",IF(OR(Tipy!CN18=Výsledky!$DA$6,Tipy!CN18=Výsledky!$DA$7,Tipy!CN18=Výsledky!$DA$8,Tipy!CN18=Výsledky!$DA$9),VLOOKUP(Tipy!CN18,'Kategórie hráčov'!$A$27:$B$76,2,FALSE),0))</f>
        <v/>
      </c>
      <c r="DB24" s="62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65" t="str">
        <f>IF(ISBLANK($DC$3),"",IF(ISBLANK(Tipy!CJ18),"-",SUM(CX24:DB24)))</f>
        <v/>
      </c>
      <c r="DD24" s="64"/>
      <c r="DE24" s="61" t="str">
        <f>IF(ISBLANK($DJ$3),"",IF(ISBLANK(Tipy!CP18),0,IF(AND(Tipy!CP18=Výsledky!$DH$3,Tipy!CR18=Výsledky!$DJ$3),60,0)))</f>
        <v/>
      </c>
      <c r="DF24" s="61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61" t="str">
        <f>IF(ISBLANK($DJ$3),"",IF(OR(Tipy!CS18=Výsledky!$DE$6,Tipy!CS18=Výsledky!$DE$7,Tipy!CS18=Výsledky!$DE$8,Tipy!CS18=Výsledky!$DE$9),VLOOKUP(Tipy!CS18,'Kategórie hráčov'!$A$2:$B$51,2,FALSE),0))</f>
        <v/>
      </c>
      <c r="DH24" s="61" t="str">
        <f>IF(ISBLANK($DJ$3),"",IF(OR(Tipy!CT18=Výsledky!$DH$6,Tipy!CT18=Výsledky!$DH$7,Tipy!CT18=Výsledky!$DH$8,Tipy!CT18=Výsledky!$DH$9),VLOOKUP(Tipy!CT18,'Kategórie hráčov'!$A$27:$B$76,2,FALSE),0))</f>
        <v/>
      </c>
      <c r="DI24" s="62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65" t="str">
        <f>IF(ISBLANK($DJ$3),"",IF(ISBLANK(Tipy!CP18),"-",SUM(DE24:DI24)))</f>
        <v/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 t="str">
        <f>IF(ISBLANK($DJ$3),"",IF(ISBLANK(Tipy!ER18),0,IF(AND(Tipy!ER18=Výsledky!$DH$3,Tipy!ET18=Výsledky!$DJ$3),60,0)))</f>
        <v/>
      </c>
      <c r="FQ24" s="61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1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1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2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5" t="str">
        <f>IF(ISBLANK($DJ$3),"",IF(ISBLANK(Tipy!ER18),"-",SUM(FP24:FT24)))</f>
        <v/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 t="str">
        <f>IF(ISBLANK($CV$3),"",IF(ISBLANK(Tipy!CD19),0,IF(AND(Tipy!CD19=Výsledky!$CT$3,Tipy!CF19=Výsledky!$CV$3),60,0)))</f>
        <v/>
      </c>
      <c r="CR25" s="61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61" t="str">
        <f>IF(ISBLANK($CV$3),"",IF(OR(Tipy!CG19=Výsledky!$CQ$6,Tipy!CG19=Výsledky!$CQ$7,Tipy!CG19=Výsledky!$CQ$8,Tipy!CG19=Výsledky!$CQ$9),VLOOKUP(Tipy!CG19,'Kategórie hráčov'!$A$2:$B$51,2,FALSE),0))</f>
        <v/>
      </c>
      <c r="CT25" s="61" t="str">
        <f>IF(ISBLANK($CV$3),"",IF(OR(Tipy!CH19=Výsledky!$CT$6,Tipy!CH19=Výsledky!$CT$7,Tipy!CH19=Výsledky!$CT$8,Tipy!CH19=Výsledky!$CT$9),VLOOKUP(Tipy!CH19,'Kategórie hráčov'!$A$27:$B$76,2,FALSE),0))</f>
        <v/>
      </c>
      <c r="CU25" s="62" t="str">
        <f>IF(ISBLANK($CV$3),"",IF(ISBLANK(Tipy!CD19),0,IF(OR(AND(Tipy!CD19=Výsledky!$CT$3,OR(Tipy!CF19=Výsledky!$CT$3+1,Tipy!CF19=Výsledky!$CV$3-1)),AND(Tipy!CF19=Výsledky!$CV$3,OR(Tipy!CD19=Výsledky!$CT$3+1,Tipy!CD19=Výsledky!$CT$3-1))),10,0)))</f>
        <v/>
      </c>
      <c r="CV25" s="65" t="str">
        <f>IF(ISBLANK($CV$3),"",IF(ISBLANK(Tipy!CD19),"-",SUM(CQ25:CU25)))</f>
        <v/>
      </c>
      <c r="CW25" s="64"/>
      <c r="CX25" s="61" t="str">
        <f>IF(ISBLANK($DC$3),"",IF(ISBLANK(Tipy!CJ19),0,IF(AND(Tipy!CJ19=Výsledky!$DA$3,Tipy!CL19=Výsledky!$DC$3),60,0)))</f>
        <v/>
      </c>
      <c r="CY25" s="61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61" t="str">
        <f>IF(ISBLANK($DC$3),"",IF(OR(Tipy!CM19=Výsledky!$CX$6,Tipy!CM19=Výsledky!$CX$7,Tipy!CM19=Výsledky!$CX$8,Tipy!CM19=Výsledky!$CX$9),VLOOKUP(Tipy!CM19,'Kategórie hráčov'!$A$2:$B$51,2,FALSE),0))</f>
        <v/>
      </c>
      <c r="DA25" s="61" t="str">
        <f>IF(ISBLANK($DC$3),"",IF(OR(Tipy!CN19=Výsledky!$DA$6,Tipy!CN19=Výsledky!$DA$7,Tipy!CN19=Výsledky!$DA$8,Tipy!CN19=Výsledky!$DA$9),VLOOKUP(Tipy!CN19,'Kategórie hráčov'!$A$27:$B$76,2,FALSE),0))</f>
        <v/>
      </c>
      <c r="DB25" s="62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65" t="str">
        <f>IF(ISBLANK($DC$3),"",IF(ISBLANK(Tipy!CJ19),"-",SUM(CX25:DB25)))</f>
        <v/>
      </c>
      <c r="DD25" s="64"/>
      <c r="DE25" s="61" t="str">
        <f>IF(ISBLANK($DJ$3),"",IF(ISBLANK(Tipy!CP19),0,IF(AND(Tipy!CP19=Výsledky!$DH$3,Tipy!CR19=Výsledky!$DJ$3),60,0)))</f>
        <v/>
      </c>
      <c r="DF25" s="61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61" t="str">
        <f>IF(ISBLANK($DJ$3),"",IF(OR(Tipy!CS19=Výsledky!$DE$6,Tipy!CS19=Výsledky!$DE$7,Tipy!CS19=Výsledky!$DE$8,Tipy!CS19=Výsledky!$DE$9),VLOOKUP(Tipy!CS19,'Kategórie hráčov'!$A$2:$B$51,2,FALSE),0))</f>
        <v/>
      </c>
      <c r="DH25" s="61" t="str">
        <f>IF(ISBLANK($DJ$3),"",IF(OR(Tipy!CT19=Výsledky!$DH$6,Tipy!CT19=Výsledky!$DH$7,Tipy!CT19=Výsledky!$DH$8,Tipy!CT19=Výsledky!$DH$9),VLOOKUP(Tipy!CT19,'Kategórie hráčov'!$A$27:$B$76,2,FALSE),0))</f>
        <v/>
      </c>
      <c r="DI25" s="62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65" t="str">
        <f>IF(ISBLANK($DJ$3),"",IF(ISBLANK(Tipy!CP19),"-",SUM(DE25:DI25)))</f>
        <v/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 t="str">
        <f>IF(ISBLANK($DJ$3),"",IF(ISBLANK(Tipy!ER19),0,IF(AND(Tipy!ER19=Výsledky!$DH$3,Tipy!ET19=Výsledky!$DJ$3),60,0)))</f>
        <v/>
      </c>
      <c r="FQ25" s="61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1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1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2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5" t="str">
        <f>IF(ISBLANK($DJ$3),"",IF(ISBLANK(Tipy!ER19),"-",SUM(FP25:FT25)))</f>
        <v/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 t="str">
        <f>IF(ISBLANK($CV$3),"",IF(ISBLANK(Tipy!CD20),0,IF(AND(Tipy!CD20=Výsledky!$CT$3,Tipy!CF20=Výsledky!$CV$3),60,0)))</f>
        <v/>
      </c>
      <c r="CR26" s="61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61" t="str">
        <f>IF(ISBLANK($CV$3),"",IF(OR(Tipy!CG20=Výsledky!$CQ$6,Tipy!CG20=Výsledky!$CQ$7,Tipy!CG20=Výsledky!$CQ$8,Tipy!CG20=Výsledky!$CQ$9),VLOOKUP(Tipy!CG20,'Kategórie hráčov'!$A$2:$B$51,2,FALSE),0))</f>
        <v/>
      </c>
      <c r="CT26" s="61" t="str">
        <f>IF(ISBLANK($CV$3),"",IF(OR(Tipy!CH20=Výsledky!$CT$6,Tipy!CH20=Výsledky!$CT$7,Tipy!CH20=Výsledky!$CT$8,Tipy!CH20=Výsledky!$CT$9),VLOOKUP(Tipy!CH20,'Kategórie hráčov'!$A$27:$B$76,2,FALSE),0))</f>
        <v/>
      </c>
      <c r="CU26" s="62" t="str">
        <f>IF(ISBLANK($CV$3),"",IF(ISBLANK(Tipy!CD20),0,IF(OR(AND(Tipy!CD20=Výsledky!$CT$3,OR(Tipy!CF20=Výsledky!$CT$3+1,Tipy!CF20=Výsledky!$CV$3-1)),AND(Tipy!CF20=Výsledky!$CV$3,OR(Tipy!CD20=Výsledky!$CT$3+1,Tipy!CD20=Výsledky!$CT$3-1))),10,0)))</f>
        <v/>
      </c>
      <c r="CV26" s="65" t="str">
        <f>IF(ISBLANK($CV$3),"",IF(ISBLANK(Tipy!CD20),"-",SUM(CQ26:CU26)))</f>
        <v/>
      </c>
      <c r="CW26" s="64"/>
      <c r="CX26" s="61" t="str">
        <f>IF(ISBLANK($DC$3),"",IF(ISBLANK(Tipy!CJ20),0,IF(AND(Tipy!CJ20=Výsledky!$DA$3,Tipy!CL20=Výsledky!$DC$3),60,0)))</f>
        <v/>
      </c>
      <c r="CY26" s="61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61" t="str">
        <f>IF(ISBLANK($DC$3),"",IF(OR(Tipy!CM20=Výsledky!$CX$6,Tipy!CM20=Výsledky!$CX$7,Tipy!CM20=Výsledky!$CX$8,Tipy!CM20=Výsledky!$CX$9),VLOOKUP(Tipy!CM20,'Kategórie hráčov'!$A$2:$B$51,2,FALSE),0))</f>
        <v/>
      </c>
      <c r="DA26" s="61" t="str">
        <f>IF(ISBLANK($DC$3),"",IF(OR(Tipy!CN20=Výsledky!$DA$6,Tipy!CN20=Výsledky!$DA$7,Tipy!CN20=Výsledky!$DA$8,Tipy!CN20=Výsledky!$DA$9),VLOOKUP(Tipy!CN20,'Kategórie hráčov'!$A$27:$B$76,2,FALSE),0))</f>
        <v/>
      </c>
      <c r="DB26" s="62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65" t="str">
        <f>IF(ISBLANK($DC$3),"",IF(ISBLANK(Tipy!CJ20),"-",SUM(CX26:DB26)))</f>
        <v/>
      </c>
      <c r="DD26" s="64"/>
      <c r="DE26" s="61" t="str">
        <f>IF(ISBLANK($DJ$3),"",IF(ISBLANK(Tipy!CP20),0,IF(AND(Tipy!CP20=Výsledky!$DH$3,Tipy!CR20=Výsledky!$DJ$3),60,0)))</f>
        <v/>
      </c>
      <c r="DF26" s="61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61" t="str">
        <f>IF(ISBLANK($DJ$3),"",IF(OR(Tipy!CS20=Výsledky!$DE$6,Tipy!CS20=Výsledky!$DE$7,Tipy!CS20=Výsledky!$DE$8,Tipy!CS20=Výsledky!$DE$9),VLOOKUP(Tipy!CS20,'Kategórie hráčov'!$A$2:$B$51,2,FALSE),0))</f>
        <v/>
      </c>
      <c r="DH26" s="61" t="str">
        <f>IF(ISBLANK($DJ$3),"",IF(OR(Tipy!CT20=Výsledky!$DH$6,Tipy!CT20=Výsledky!$DH$7,Tipy!CT20=Výsledky!$DH$8,Tipy!CT20=Výsledky!$DH$9),VLOOKUP(Tipy!CT20,'Kategórie hráčov'!$A$27:$B$76,2,FALSE),0))</f>
        <v/>
      </c>
      <c r="DI26" s="62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65" t="str">
        <f>IF(ISBLANK($DJ$3),"",IF(ISBLANK(Tipy!CP20),"-",SUM(DE26:DI26)))</f>
        <v/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 t="str">
        <f>IF(ISBLANK($DJ$3),"",IF(ISBLANK(Tipy!ER20),0,IF(AND(Tipy!ER20=Výsledky!$DH$3,Tipy!ET20=Výsledky!$DJ$3),60,0)))</f>
        <v/>
      </c>
      <c r="FQ26" s="61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1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1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2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5" t="str">
        <f>IF(ISBLANK($DJ$3),"",IF(ISBLANK(Tipy!ER20),"-",SUM(FP26:FT26)))</f>
        <v/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 t="str">
        <f>IF(ISBLANK($CV$3),"",IF(ISBLANK(Tipy!CD21),0,IF(AND(Tipy!CD21=Výsledky!$CT$3,Tipy!CF21=Výsledky!$CV$3),60,0)))</f>
        <v/>
      </c>
      <c r="CR27" s="61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61" t="str">
        <f>IF(ISBLANK($CV$3),"",IF(OR(Tipy!CG21=Výsledky!$CQ$6,Tipy!CG21=Výsledky!$CQ$7,Tipy!CG21=Výsledky!$CQ$8,Tipy!CG21=Výsledky!$CQ$9),VLOOKUP(Tipy!CG21,'Kategórie hráčov'!$A$2:$B$51,2,FALSE),0))</f>
        <v/>
      </c>
      <c r="CT27" s="61" t="str">
        <f>IF(ISBLANK($CV$3),"",IF(OR(Tipy!CH21=Výsledky!$CT$6,Tipy!CH21=Výsledky!$CT$7,Tipy!CH21=Výsledky!$CT$8,Tipy!CH21=Výsledky!$CT$9),VLOOKUP(Tipy!CH21,'Kategórie hráčov'!$A$27:$B$76,2,FALSE),0))</f>
        <v/>
      </c>
      <c r="CU27" s="62" t="str">
        <f>IF(ISBLANK($CV$3),"",IF(ISBLANK(Tipy!CD21),0,IF(OR(AND(Tipy!CD21=Výsledky!$CT$3,OR(Tipy!CF21=Výsledky!$CT$3+1,Tipy!CF21=Výsledky!$CV$3-1)),AND(Tipy!CF21=Výsledky!$CV$3,OR(Tipy!CD21=Výsledky!$CT$3+1,Tipy!CD21=Výsledky!$CT$3-1))),10,0)))</f>
        <v/>
      </c>
      <c r="CV27" s="65" t="str">
        <f>IF(ISBLANK($CV$3),"",IF(ISBLANK(Tipy!CD21),"-",SUM(CQ27:CU27)))</f>
        <v/>
      </c>
      <c r="CW27" s="64"/>
      <c r="CX27" s="61" t="str">
        <f>IF(ISBLANK($DC$3),"",IF(ISBLANK(Tipy!CJ21),0,IF(AND(Tipy!CJ21=Výsledky!$DA$3,Tipy!CL21=Výsledky!$DC$3),60,0)))</f>
        <v/>
      </c>
      <c r="CY27" s="61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61" t="str">
        <f>IF(ISBLANK($DC$3),"",IF(OR(Tipy!CM21=Výsledky!$CX$6,Tipy!CM21=Výsledky!$CX$7,Tipy!CM21=Výsledky!$CX$8,Tipy!CM21=Výsledky!$CX$9),VLOOKUP(Tipy!CM21,'Kategórie hráčov'!$A$2:$B$51,2,FALSE),0))</f>
        <v/>
      </c>
      <c r="DA27" s="61" t="str">
        <f>IF(ISBLANK($DC$3),"",IF(OR(Tipy!CN21=Výsledky!$DA$6,Tipy!CN21=Výsledky!$DA$7,Tipy!CN21=Výsledky!$DA$8,Tipy!CN21=Výsledky!$DA$9),VLOOKUP(Tipy!CN21,'Kategórie hráčov'!$A$27:$B$76,2,FALSE),0))</f>
        <v/>
      </c>
      <c r="DB27" s="62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65" t="str">
        <f>IF(ISBLANK($DC$3),"",IF(ISBLANK(Tipy!CJ21),"-",SUM(CX27:DB27)))</f>
        <v/>
      </c>
      <c r="DD27" s="64"/>
      <c r="DE27" s="61" t="str">
        <f>IF(ISBLANK($DJ$3),"",IF(ISBLANK(Tipy!CP21),0,IF(AND(Tipy!CP21=Výsledky!$DH$3,Tipy!CR21=Výsledky!$DJ$3),60,0)))</f>
        <v/>
      </c>
      <c r="DF27" s="61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61" t="str">
        <f>IF(ISBLANK($DJ$3),"",IF(OR(Tipy!CS21=Výsledky!$DE$6,Tipy!CS21=Výsledky!$DE$7,Tipy!CS21=Výsledky!$DE$8,Tipy!CS21=Výsledky!$DE$9),VLOOKUP(Tipy!CS21,'Kategórie hráčov'!$A$2:$B$51,2,FALSE),0))</f>
        <v/>
      </c>
      <c r="DH27" s="61" t="str">
        <f>IF(ISBLANK($DJ$3),"",IF(OR(Tipy!CT21=Výsledky!$DH$6,Tipy!CT21=Výsledky!$DH$7,Tipy!CT21=Výsledky!$DH$8,Tipy!CT21=Výsledky!$DH$9),VLOOKUP(Tipy!CT21,'Kategórie hráčov'!$A$27:$B$76,2,FALSE),0))</f>
        <v/>
      </c>
      <c r="DI27" s="62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65" t="str">
        <f>IF(ISBLANK($DJ$3),"",IF(ISBLANK(Tipy!CP21),"-",SUM(DE27:DI27)))</f>
        <v/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 t="str">
        <f>IF(ISBLANK($DJ$3),"",IF(ISBLANK(Tipy!ER21),0,IF(AND(Tipy!ER21=Výsledky!$DH$3,Tipy!ET21=Výsledky!$DJ$3),60,0)))</f>
        <v/>
      </c>
      <c r="FQ27" s="61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1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1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2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5" t="str">
        <f>IF(ISBLANK($DJ$3),"",IF(ISBLANK(Tipy!ER21),"-",SUM(FP27:FT27)))</f>
        <v/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 t="str">
        <f>IF(ISBLANK($CV$3),"",IF(ISBLANK(Tipy!CD22),0,IF(AND(Tipy!CD22=Výsledky!$CT$3,Tipy!CF22=Výsledky!$CV$3),60,0)))</f>
        <v/>
      </c>
      <c r="CR28" s="61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61" t="str">
        <f>IF(ISBLANK($CV$3),"",IF(OR(Tipy!CG22=Výsledky!$CQ$6,Tipy!CG22=Výsledky!$CQ$7,Tipy!CG22=Výsledky!$CQ$8,Tipy!CG22=Výsledky!$CQ$9),VLOOKUP(Tipy!CG22,'Kategórie hráčov'!$A$2:$B$51,2,FALSE),0))</f>
        <v/>
      </c>
      <c r="CT28" s="61" t="str">
        <f>IF(ISBLANK($CV$3),"",IF(OR(Tipy!CH22=Výsledky!$CT$6,Tipy!CH22=Výsledky!$CT$7,Tipy!CH22=Výsledky!$CT$8,Tipy!CH22=Výsledky!$CT$9),VLOOKUP(Tipy!CH22,'Kategórie hráčov'!$A$27:$B$76,2,FALSE),0))</f>
        <v/>
      </c>
      <c r="CU28" s="62" t="str">
        <f>IF(ISBLANK($CV$3),"",IF(ISBLANK(Tipy!CD22),0,IF(OR(AND(Tipy!CD22=Výsledky!$CT$3,OR(Tipy!CF22=Výsledky!$CT$3+1,Tipy!CF22=Výsledky!$CV$3-1)),AND(Tipy!CF22=Výsledky!$CV$3,OR(Tipy!CD22=Výsledky!$CT$3+1,Tipy!CD22=Výsledky!$CT$3-1))),10,0)))</f>
        <v/>
      </c>
      <c r="CV28" s="65" t="str">
        <f>IF(ISBLANK($CV$3),"",IF(ISBLANK(Tipy!CD22),"-",SUM(CQ28:CU28)))</f>
        <v/>
      </c>
      <c r="CW28" s="64"/>
      <c r="CX28" s="61" t="str">
        <f>IF(ISBLANK($DC$3),"",IF(ISBLANK(Tipy!CJ22),0,IF(AND(Tipy!CJ22=Výsledky!$DA$3,Tipy!CL22=Výsledky!$DC$3),60,0)))</f>
        <v/>
      </c>
      <c r="CY28" s="61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61" t="str">
        <f>IF(ISBLANK($DC$3),"",IF(OR(Tipy!CM22=Výsledky!$CX$6,Tipy!CM22=Výsledky!$CX$7,Tipy!CM22=Výsledky!$CX$8,Tipy!CM22=Výsledky!$CX$9),VLOOKUP(Tipy!CM22,'Kategórie hráčov'!$A$2:$B$51,2,FALSE),0))</f>
        <v/>
      </c>
      <c r="DA28" s="61" t="str">
        <f>IF(ISBLANK($DC$3),"",IF(OR(Tipy!CN22=Výsledky!$DA$6,Tipy!CN22=Výsledky!$DA$7,Tipy!CN22=Výsledky!$DA$8,Tipy!CN22=Výsledky!$DA$9),VLOOKUP(Tipy!CN22,'Kategórie hráčov'!$A$27:$B$76,2,FALSE),0))</f>
        <v/>
      </c>
      <c r="DB28" s="62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65" t="str">
        <f>IF(ISBLANK($DC$3),"",IF(ISBLANK(Tipy!CJ22),"-",SUM(CX28:DB28)))</f>
        <v/>
      </c>
      <c r="DD28" s="64"/>
      <c r="DE28" s="61" t="str">
        <f>IF(ISBLANK($DJ$3),"",IF(ISBLANK(Tipy!CP22),0,IF(AND(Tipy!CP22=Výsledky!$DH$3,Tipy!CR22=Výsledky!$DJ$3),60,0)))</f>
        <v/>
      </c>
      <c r="DF28" s="61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61" t="str">
        <f>IF(ISBLANK($DJ$3),"",IF(OR(Tipy!CS22=Výsledky!$DE$6,Tipy!CS22=Výsledky!$DE$7,Tipy!CS22=Výsledky!$DE$8,Tipy!CS22=Výsledky!$DE$9),VLOOKUP(Tipy!CS22,'Kategórie hráčov'!$A$2:$B$51,2,FALSE),0))</f>
        <v/>
      </c>
      <c r="DH28" s="61" t="str">
        <f>IF(ISBLANK($DJ$3),"",IF(OR(Tipy!CT22=Výsledky!$DH$6,Tipy!CT22=Výsledky!$DH$7,Tipy!CT22=Výsledky!$DH$8,Tipy!CT22=Výsledky!$DH$9),VLOOKUP(Tipy!CT22,'Kategórie hráčov'!$A$27:$B$76,2,FALSE),0))</f>
        <v/>
      </c>
      <c r="DI28" s="62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65" t="str">
        <f>IF(ISBLANK($DJ$3),"",IF(ISBLANK(Tipy!CP22),"-",SUM(DE28:DI28)))</f>
        <v/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 t="str">
        <f>IF(ISBLANK($DJ$3),"",IF(ISBLANK(Tipy!ER22),0,IF(AND(Tipy!ER22=Výsledky!$DH$3,Tipy!ET22=Výsledky!$DJ$3),60,0)))</f>
        <v/>
      </c>
      <c r="FQ28" s="61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1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1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2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5" t="str">
        <f>IF(ISBLANK($DJ$3),"",IF(ISBLANK(Tipy!ER22),"-",SUM(FP28:FT28)))</f>
        <v/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 t="str">
        <f>IF(ISBLANK($CV$3),"",IF(ISBLANK(Tipy!CD23),0,IF(AND(Tipy!CD23=Výsledky!$CT$3,Tipy!CF23=Výsledky!$CV$3),60,0)))</f>
        <v/>
      </c>
      <c r="CR29" s="61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61" t="str">
        <f>IF(ISBLANK($CV$3),"",IF(OR(Tipy!CG23=Výsledky!$CQ$6,Tipy!CG23=Výsledky!$CQ$7,Tipy!CG23=Výsledky!$CQ$8,Tipy!CG23=Výsledky!$CQ$9),VLOOKUP(Tipy!CG23,'Kategórie hráčov'!$A$2:$B$51,2,FALSE),0))</f>
        <v/>
      </c>
      <c r="CT29" s="61" t="str">
        <f>IF(ISBLANK($CV$3),"",IF(OR(Tipy!CH23=Výsledky!$CT$6,Tipy!CH23=Výsledky!$CT$7,Tipy!CH23=Výsledky!$CT$8,Tipy!CH23=Výsledky!$CT$9),VLOOKUP(Tipy!CH23,'Kategórie hráčov'!$A$27:$B$76,2,FALSE),0))</f>
        <v/>
      </c>
      <c r="CU29" s="62" t="str">
        <f>IF(ISBLANK($CV$3),"",IF(ISBLANK(Tipy!CD23),0,IF(OR(AND(Tipy!CD23=Výsledky!$CT$3,OR(Tipy!CF23=Výsledky!$CT$3+1,Tipy!CF23=Výsledky!$CV$3-1)),AND(Tipy!CF23=Výsledky!$CV$3,OR(Tipy!CD23=Výsledky!$CT$3+1,Tipy!CD23=Výsledky!$CT$3-1))),10,0)))</f>
        <v/>
      </c>
      <c r="CV29" s="65" t="str">
        <f>IF(ISBLANK($CV$3),"",IF(ISBLANK(Tipy!CD23),"-",SUM(CQ29:CU29)))</f>
        <v/>
      </c>
      <c r="CW29" s="64"/>
      <c r="CX29" s="61" t="str">
        <f>IF(ISBLANK($DC$3),"",IF(ISBLANK(Tipy!CJ23),0,IF(AND(Tipy!CJ23=Výsledky!$DA$3,Tipy!CL23=Výsledky!$DC$3),60,0)))</f>
        <v/>
      </c>
      <c r="CY29" s="61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61" t="str">
        <f>IF(ISBLANK($DC$3),"",IF(OR(Tipy!CM23=Výsledky!$CX$6,Tipy!CM23=Výsledky!$CX$7,Tipy!CM23=Výsledky!$CX$8,Tipy!CM23=Výsledky!$CX$9),VLOOKUP(Tipy!CM23,'Kategórie hráčov'!$A$2:$B$51,2,FALSE),0))</f>
        <v/>
      </c>
      <c r="DA29" s="61" t="str">
        <f>IF(ISBLANK($DC$3),"",IF(OR(Tipy!CN23=Výsledky!$DA$6,Tipy!CN23=Výsledky!$DA$7,Tipy!CN23=Výsledky!$DA$8,Tipy!CN23=Výsledky!$DA$9),VLOOKUP(Tipy!CN23,'Kategórie hráčov'!$A$27:$B$76,2,FALSE),0))</f>
        <v/>
      </c>
      <c r="DB29" s="62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65" t="str">
        <f>IF(ISBLANK($DC$3),"",IF(ISBLANK(Tipy!CJ23),"-",SUM(CX29:DB29)))</f>
        <v/>
      </c>
      <c r="DD29" s="64"/>
      <c r="DE29" s="61" t="str">
        <f>IF(ISBLANK($DJ$3),"",IF(ISBLANK(Tipy!CP23),0,IF(AND(Tipy!CP23=Výsledky!$DH$3,Tipy!CR23=Výsledky!$DJ$3),60,0)))</f>
        <v/>
      </c>
      <c r="DF29" s="61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61" t="str">
        <f>IF(ISBLANK($DJ$3),"",IF(OR(Tipy!CS23=Výsledky!$DE$6,Tipy!CS23=Výsledky!$DE$7,Tipy!CS23=Výsledky!$DE$8,Tipy!CS23=Výsledky!$DE$9),VLOOKUP(Tipy!CS23,'Kategórie hráčov'!$A$2:$B$51,2,FALSE),0))</f>
        <v/>
      </c>
      <c r="DH29" s="61" t="str">
        <f>IF(ISBLANK($DJ$3),"",IF(OR(Tipy!CT23=Výsledky!$DH$6,Tipy!CT23=Výsledky!$DH$7,Tipy!CT23=Výsledky!$DH$8,Tipy!CT23=Výsledky!$DH$9),VLOOKUP(Tipy!CT23,'Kategórie hráčov'!$A$27:$B$76,2,FALSE),0))</f>
        <v/>
      </c>
      <c r="DI29" s="62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65" t="str">
        <f>IF(ISBLANK($DJ$3),"",IF(ISBLANK(Tipy!CP23),"-",SUM(DE29:DI29)))</f>
        <v/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 t="str">
        <f>IF(ISBLANK($DJ$3),"",IF(ISBLANK(Tipy!ER23),0,IF(AND(Tipy!ER23=Výsledky!$DH$3,Tipy!ET23=Výsledky!$DJ$3),60,0)))</f>
        <v/>
      </c>
      <c r="FQ29" s="61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1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1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2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5" t="str">
        <f>IF(ISBLANK($DJ$3),"",IF(ISBLANK(Tipy!ER23),"-",SUM(FP29:FT29)))</f>
        <v/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 t="str">
        <f>IF(ISBLANK($CV$3),"",IF(ISBLANK(Tipy!CD24),0,IF(AND(Tipy!CD24=Výsledky!$CT$3,Tipy!CF24=Výsledky!$CV$3),60,0)))</f>
        <v/>
      </c>
      <c r="CR30" s="61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61" t="str">
        <f>IF(ISBLANK($CV$3),"",IF(OR(Tipy!CG24=Výsledky!$CQ$6,Tipy!CG24=Výsledky!$CQ$7,Tipy!CG24=Výsledky!$CQ$8,Tipy!CG24=Výsledky!$CQ$9),VLOOKUP(Tipy!CG24,'Kategórie hráčov'!$A$2:$B$51,2,FALSE),0))</f>
        <v/>
      </c>
      <c r="CT30" s="61" t="str">
        <f>IF(ISBLANK($CV$3),"",IF(OR(Tipy!CH24=Výsledky!$CT$6,Tipy!CH24=Výsledky!$CT$7,Tipy!CH24=Výsledky!$CT$8,Tipy!CH24=Výsledky!$CT$9),VLOOKUP(Tipy!CH24,'Kategórie hráčov'!$A$27:$B$76,2,FALSE),0))</f>
        <v/>
      </c>
      <c r="CU30" s="62" t="str">
        <f>IF(ISBLANK($CV$3),"",IF(ISBLANK(Tipy!CD24),0,IF(OR(AND(Tipy!CD24=Výsledky!$CT$3,OR(Tipy!CF24=Výsledky!$CT$3+1,Tipy!CF24=Výsledky!$CV$3-1)),AND(Tipy!CF24=Výsledky!$CV$3,OR(Tipy!CD24=Výsledky!$CT$3+1,Tipy!CD24=Výsledky!$CT$3-1))),10,0)))</f>
        <v/>
      </c>
      <c r="CV30" s="65" t="str">
        <f>IF(ISBLANK($CV$3),"",IF(ISBLANK(Tipy!CD24),"-",SUM(CQ30:CU30)))</f>
        <v/>
      </c>
      <c r="CW30" s="64"/>
      <c r="CX30" s="61" t="str">
        <f>IF(ISBLANK($DC$3),"",IF(ISBLANK(Tipy!CJ24),0,IF(AND(Tipy!CJ24=Výsledky!$DA$3,Tipy!CL24=Výsledky!$DC$3),60,0)))</f>
        <v/>
      </c>
      <c r="CY30" s="61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61" t="str">
        <f>IF(ISBLANK($DC$3),"",IF(OR(Tipy!CM24=Výsledky!$CX$6,Tipy!CM24=Výsledky!$CX$7,Tipy!CM24=Výsledky!$CX$8,Tipy!CM24=Výsledky!$CX$9),VLOOKUP(Tipy!CM24,'Kategórie hráčov'!$A$2:$B$51,2,FALSE),0))</f>
        <v/>
      </c>
      <c r="DA30" s="61" t="str">
        <f>IF(ISBLANK($DC$3),"",IF(OR(Tipy!CN24=Výsledky!$DA$6,Tipy!CN24=Výsledky!$DA$7,Tipy!CN24=Výsledky!$DA$8,Tipy!CN24=Výsledky!$DA$9),VLOOKUP(Tipy!CN24,'Kategórie hráčov'!$A$27:$B$76,2,FALSE),0))</f>
        <v/>
      </c>
      <c r="DB30" s="62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65" t="str">
        <f>IF(ISBLANK($DC$3),"",IF(ISBLANK(Tipy!CJ24),"-",SUM(CX30:DB30)))</f>
        <v/>
      </c>
      <c r="DD30" s="64"/>
      <c r="DE30" s="61" t="str">
        <f>IF(ISBLANK($DJ$3),"",IF(ISBLANK(Tipy!CP24),0,IF(AND(Tipy!CP24=Výsledky!$DH$3,Tipy!CR24=Výsledky!$DJ$3),60,0)))</f>
        <v/>
      </c>
      <c r="DF30" s="61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61" t="str">
        <f>IF(ISBLANK($DJ$3),"",IF(OR(Tipy!CS24=Výsledky!$DE$6,Tipy!CS24=Výsledky!$DE$7,Tipy!CS24=Výsledky!$DE$8,Tipy!CS24=Výsledky!$DE$9),VLOOKUP(Tipy!CS24,'Kategórie hráčov'!$A$2:$B$51,2,FALSE),0))</f>
        <v/>
      </c>
      <c r="DH30" s="61" t="str">
        <f>IF(ISBLANK($DJ$3),"",IF(OR(Tipy!CT24=Výsledky!$DH$6,Tipy!CT24=Výsledky!$DH$7,Tipy!CT24=Výsledky!$DH$8,Tipy!CT24=Výsledky!$DH$9),VLOOKUP(Tipy!CT24,'Kategórie hráčov'!$A$27:$B$76,2,FALSE),0))</f>
        <v/>
      </c>
      <c r="DI30" s="62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65" t="str">
        <f>IF(ISBLANK($DJ$3),"",IF(ISBLANK(Tipy!CP24),"-",SUM(DE30:DI30)))</f>
        <v/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 t="str">
        <f>IF(ISBLANK($DJ$3),"",IF(ISBLANK(Tipy!ER24),0,IF(AND(Tipy!ER24=Výsledky!$DH$3,Tipy!ET24=Výsledky!$DJ$3),60,0)))</f>
        <v/>
      </c>
      <c r="FQ30" s="61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1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1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2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5" t="str">
        <f>IF(ISBLANK($DJ$3),"",IF(ISBLANK(Tipy!ER24),"-",SUM(FP30:FT30)))</f>
        <v/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 t="str">
        <f>IF(ISBLANK($CV$3),"",IF(ISBLANK(Tipy!CD25),0,IF(AND(Tipy!CD25=Výsledky!$CT$3,Tipy!CF25=Výsledky!$CV$3),60,0)))</f>
        <v/>
      </c>
      <c r="CR31" s="61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61" t="str">
        <f>IF(ISBLANK($CV$3),"",IF(OR(Tipy!CG25=Výsledky!$CQ$6,Tipy!CG25=Výsledky!$CQ$7,Tipy!CG25=Výsledky!$CQ$8,Tipy!CG25=Výsledky!$CQ$9),VLOOKUP(Tipy!CG25,'Kategórie hráčov'!$A$2:$B$51,2,FALSE),0))</f>
        <v/>
      </c>
      <c r="CT31" s="61" t="str">
        <f>IF(ISBLANK($CV$3),"",IF(OR(Tipy!CH25=Výsledky!$CT$6,Tipy!CH25=Výsledky!$CT$7,Tipy!CH25=Výsledky!$CT$8,Tipy!CH25=Výsledky!$CT$9),VLOOKUP(Tipy!CH25,'Kategórie hráčov'!$A$27:$B$76,2,FALSE),0))</f>
        <v/>
      </c>
      <c r="CU31" s="62" t="str">
        <f>IF(ISBLANK($CV$3),"",IF(ISBLANK(Tipy!CD25),0,IF(OR(AND(Tipy!CD25=Výsledky!$CT$3,OR(Tipy!CF25=Výsledky!$CT$3+1,Tipy!CF25=Výsledky!$CV$3-1)),AND(Tipy!CF25=Výsledky!$CV$3,OR(Tipy!CD25=Výsledky!$CT$3+1,Tipy!CD25=Výsledky!$CT$3-1))),10,0)))</f>
        <v/>
      </c>
      <c r="CV31" s="65" t="str">
        <f>IF(ISBLANK($CV$3),"",IF(ISBLANK(Tipy!CD25),"-",SUM(CQ31:CU31)))</f>
        <v/>
      </c>
      <c r="CW31" s="64"/>
      <c r="CX31" s="61" t="str">
        <f>IF(ISBLANK($DC$3),"",IF(ISBLANK(Tipy!CJ25),0,IF(AND(Tipy!CJ25=Výsledky!$DA$3,Tipy!CL25=Výsledky!$DC$3),60,0)))</f>
        <v/>
      </c>
      <c r="CY31" s="61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61" t="str">
        <f>IF(ISBLANK($DC$3),"",IF(OR(Tipy!CM25=Výsledky!$CX$6,Tipy!CM25=Výsledky!$CX$7,Tipy!CM25=Výsledky!$CX$8,Tipy!CM25=Výsledky!$CX$9),VLOOKUP(Tipy!CM25,'Kategórie hráčov'!$A$2:$B$51,2,FALSE),0))</f>
        <v/>
      </c>
      <c r="DA31" s="61" t="str">
        <f>IF(ISBLANK($DC$3),"",IF(OR(Tipy!CN25=Výsledky!$DA$6,Tipy!CN25=Výsledky!$DA$7,Tipy!CN25=Výsledky!$DA$8,Tipy!CN25=Výsledky!$DA$9),VLOOKUP(Tipy!CN25,'Kategórie hráčov'!$A$27:$B$76,2,FALSE),0))</f>
        <v/>
      </c>
      <c r="DB31" s="62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65" t="str">
        <f>IF(ISBLANK($DC$3),"",IF(ISBLANK(Tipy!CJ25),"-",SUM(CX31:DB31)))</f>
        <v/>
      </c>
      <c r="DD31" s="64"/>
      <c r="DE31" s="61" t="str">
        <f>IF(ISBLANK($DJ$3),"",IF(ISBLANK(Tipy!CP25),0,IF(AND(Tipy!CP25=Výsledky!$DH$3,Tipy!CR25=Výsledky!$DJ$3),60,0)))</f>
        <v/>
      </c>
      <c r="DF31" s="61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61" t="str">
        <f>IF(ISBLANK($DJ$3),"",IF(OR(Tipy!CS25=Výsledky!$DE$6,Tipy!CS25=Výsledky!$DE$7,Tipy!CS25=Výsledky!$DE$8,Tipy!CS25=Výsledky!$DE$9),VLOOKUP(Tipy!CS25,'Kategórie hráčov'!$A$2:$B$51,2,FALSE),0))</f>
        <v/>
      </c>
      <c r="DH31" s="61" t="str">
        <f>IF(ISBLANK($DJ$3),"",IF(OR(Tipy!CT25=Výsledky!$DH$6,Tipy!CT25=Výsledky!$DH$7,Tipy!CT25=Výsledky!$DH$8,Tipy!CT25=Výsledky!$DH$9),VLOOKUP(Tipy!CT25,'Kategórie hráčov'!$A$27:$B$76,2,FALSE),0))</f>
        <v/>
      </c>
      <c r="DI31" s="62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65" t="str">
        <f>IF(ISBLANK($DJ$3),"",IF(ISBLANK(Tipy!CP25),"-",SUM(DE31:DI31)))</f>
        <v/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 t="str">
        <f>IF(ISBLANK($DJ$3),"",IF(ISBLANK(Tipy!ER25),0,IF(AND(Tipy!ER25=Výsledky!$DH$3,Tipy!ET25=Výsledky!$DJ$3),60,0)))</f>
        <v/>
      </c>
      <c r="FQ31" s="61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1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1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2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5" t="str">
        <f>IF(ISBLANK($DJ$3),"",IF(ISBLANK(Tipy!ER25),"-",SUM(FP31:FT31)))</f>
        <v/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 t="str">
        <f>IF(ISBLANK($CV$3),"",IF(ISBLANK(Tipy!CD26),0,IF(AND(Tipy!CD26=Výsledky!$CT$3,Tipy!CF26=Výsledky!$CV$3),60,0)))</f>
        <v/>
      </c>
      <c r="CR32" s="61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61" t="str">
        <f>IF(ISBLANK($CV$3),"",IF(OR(Tipy!CG26=Výsledky!$CQ$6,Tipy!CG26=Výsledky!$CQ$7,Tipy!CG26=Výsledky!$CQ$8,Tipy!CG26=Výsledky!$CQ$9),VLOOKUP(Tipy!CG26,'Kategórie hráčov'!$A$2:$B$51,2,FALSE),0))</f>
        <v/>
      </c>
      <c r="CT32" s="61" t="str">
        <f>IF(ISBLANK($CV$3),"",IF(OR(Tipy!CH26=Výsledky!$CT$6,Tipy!CH26=Výsledky!$CT$7,Tipy!CH26=Výsledky!$CT$8,Tipy!CH26=Výsledky!$CT$9),VLOOKUP(Tipy!CH26,'Kategórie hráčov'!$A$27:$B$76,2,FALSE),0))</f>
        <v/>
      </c>
      <c r="CU32" s="62" t="str">
        <f>IF(ISBLANK($CV$3),"",IF(ISBLANK(Tipy!CD26),0,IF(OR(AND(Tipy!CD26=Výsledky!$CT$3,OR(Tipy!CF26=Výsledky!$CT$3+1,Tipy!CF26=Výsledky!$CV$3-1)),AND(Tipy!CF26=Výsledky!$CV$3,OR(Tipy!CD26=Výsledky!$CT$3+1,Tipy!CD26=Výsledky!$CT$3-1))),10,0)))</f>
        <v/>
      </c>
      <c r="CV32" s="65" t="str">
        <f>IF(ISBLANK($CV$3),"",IF(ISBLANK(Tipy!CD26),"-",SUM(CQ32:CU32)))</f>
        <v/>
      </c>
      <c r="CW32" s="64"/>
      <c r="CX32" s="61" t="str">
        <f>IF(ISBLANK($DC$3),"",IF(ISBLANK(Tipy!CJ26),0,IF(AND(Tipy!CJ26=Výsledky!$DA$3,Tipy!CL26=Výsledky!$DC$3),60,0)))</f>
        <v/>
      </c>
      <c r="CY32" s="61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61" t="str">
        <f>IF(ISBLANK($DC$3),"",IF(OR(Tipy!CM26=Výsledky!$CX$6,Tipy!CM26=Výsledky!$CX$7,Tipy!CM26=Výsledky!$CX$8,Tipy!CM26=Výsledky!$CX$9),VLOOKUP(Tipy!CM26,'Kategórie hráčov'!$A$2:$B$51,2,FALSE),0))</f>
        <v/>
      </c>
      <c r="DA32" s="61" t="str">
        <f>IF(ISBLANK($DC$3),"",IF(OR(Tipy!CN26=Výsledky!$DA$6,Tipy!CN26=Výsledky!$DA$7,Tipy!CN26=Výsledky!$DA$8,Tipy!CN26=Výsledky!$DA$9),VLOOKUP(Tipy!CN26,'Kategórie hráčov'!$A$27:$B$76,2,FALSE),0))</f>
        <v/>
      </c>
      <c r="DB32" s="62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65" t="str">
        <f>IF(ISBLANK($DC$3),"",IF(ISBLANK(Tipy!CJ26),"-",SUM(CX32:DB32)))</f>
        <v/>
      </c>
      <c r="DD32" s="64"/>
      <c r="DE32" s="61" t="str">
        <f>IF(ISBLANK($DJ$3),"",IF(ISBLANK(Tipy!CP26),0,IF(AND(Tipy!CP26=Výsledky!$DH$3,Tipy!CR26=Výsledky!$DJ$3),60,0)))</f>
        <v/>
      </c>
      <c r="DF32" s="61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61" t="str">
        <f>IF(ISBLANK($DJ$3),"",IF(OR(Tipy!CS26=Výsledky!$DE$6,Tipy!CS26=Výsledky!$DE$7,Tipy!CS26=Výsledky!$DE$8,Tipy!CS26=Výsledky!$DE$9),VLOOKUP(Tipy!CS26,'Kategórie hráčov'!$A$2:$B$51,2,FALSE),0))</f>
        <v/>
      </c>
      <c r="DH32" s="61" t="str">
        <f>IF(ISBLANK($DJ$3),"",IF(OR(Tipy!CT26=Výsledky!$DH$6,Tipy!CT26=Výsledky!$DH$7,Tipy!CT26=Výsledky!$DH$8,Tipy!CT26=Výsledky!$DH$9),VLOOKUP(Tipy!CT26,'Kategórie hráčov'!$A$27:$B$76,2,FALSE),0))</f>
        <v/>
      </c>
      <c r="DI32" s="62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65" t="str">
        <f>IF(ISBLANK($DJ$3),"",IF(ISBLANK(Tipy!CP26),"-",SUM(DE32:DI32)))</f>
        <v/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 t="str">
        <f>IF(ISBLANK($DJ$3),"",IF(ISBLANK(Tipy!ER26),0,IF(AND(Tipy!ER26=Výsledky!$DH$3,Tipy!ET26=Výsledky!$DJ$3),60,0)))</f>
        <v/>
      </c>
      <c r="FQ32" s="61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1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1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2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5" t="str">
        <f>IF(ISBLANK($DJ$3),"",IF(ISBLANK(Tipy!ER26),"-",SUM(FP32:FT32)))</f>
        <v/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 t="str">
        <f>IF(ISBLANK($CV$3),"",IF(ISBLANK(Tipy!CD27),0,IF(AND(Tipy!CD27=Výsledky!$CT$3,Tipy!CF27=Výsledky!$CV$3),60,0)))</f>
        <v/>
      </c>
      <c r="CR33" s="61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61" t="str">
        <f>IF(ISBLANK($CV$3),"",IF(OR(Tipy!CG27=Výsledky!$CQ$6,Tipy!CG27=Výsledky!$CQ$7,Tipy!CG27=Výsledky!$CQ$8,Tipy!CG27=Výsledky!$CQ$9),VLOOKUP(Tipy!CG27,'Kategórie hráčov'!$A$2:$B$51,2,FALSE),0))</f>
        <v/>
      </c>
      <c r="CT33" s="61" t="str">
        <f>IF(ISBLANK($CV$3),"",IF(OR(Tipy!CH27=Výsledky!$CT$6,Tipy!CH27=Výsledky!$CT$7,Tipy!CH27=Výsledky!$CT$8,Tipy!CH27=Výsledky!$CT$9),VLOOKUP(Tipy!CH27,'Kategórie hráčov'!$A$27:$B$76,2,FALSE),0))</f>
        <v/>
      </c>
      <c r="CU33" s="62" t="str">
        <f>IF(ISBLANK($CV$3),"",IF(ISBLANK(Tipy!CD27),0,IF(OR(AND(Tipy!CD27=Výsledky!$CT$3,OR(Tipy!CF27=Výsledky!$CT$3+1,Tipy!CF27=Výsledky!$CV$3-1)),AND(Tipy!CF27=Výsledky!$CV$3,OR(Tipy!CD27=Výsledky!$CT$3+1,Tipy!CD27=Výsledky!$CT$3-1))),10,0)))</f>
        <v/>
      </c>
      <c r="CV33" s="65" t="str">
        <f>IF(ISBLANK($CV$3),"",IF(ISBLANK(Tipy!CD27),"-",SUM(CQ33:CU33)))</f>
        <v/>
      </c>
      <c r="CW33" s="64"/>
      <c r="CX33" s="61" t="str">
        <f>IF(ISBLANK($DC$3),"",IF(ISBLANK(Tipy!CJ27),0,IF(AND(Tipy!CJ27=Výsledky!$DA$3,Tipy!CL27=Výsledky!$DC$3),60,0)))</f>
        <v/>
      </c>
      <c r="CY33" s="61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61" t="str">
        <f>IF(ISBLANK($DC$3),"",IF(OR(Tipy!CM27=Výsledky!$CX$6,Tipy!CM27=Výsledky!$CX$7,Tipy!CM27=Výsledky!$CX$8,Tipy!CM27=Výsledky!$CX$9),VLOOKUP(Tipy!CM27,'Kategórie hráčov'!$A$2:$B$51,2,FALSE),0))</f>
        <v/>
      </c>
      <c r="DA33" s="61" t="str">
        <f>IF(ISBLANK($DC$3),"",IF(OR(Tipy!CN27=Výsledky!$DA$6,Tipy!CN27=Výsledky!$DA$7,Tipy!CN27=Výsledky!$DA$8,Tipy!CN27=Výsledky!$DA$9),VLOOKUP(Tipy!CN27,'Kategórie hráčov'!$A$27:$B$76,2,FALSE),0))</f>
        <v/>
      </c>
      <c r="DB33" s="62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65" t="str">
        <f>IF(ISBLANK($DC$3),"",IF(ISBLANK(Tipy!CJ27),"-",SUM(CX33:DB33)))</f>
        <v/>
      </c>
      <c r="DD33" s="64"/>
      <c r="DE33" s="61" t="str">
        <f>IF(ISBLANK($DJ$3),"",IF(ISBLANK(Tipy!CP27),0,IF(AND(Tipy!CP27=Výsledky!$DH$3,Tipy!CR27=Výsledky!$DJ$3),60,0)))</f>
        <v/>
      </c>
      <c r="DF33" s="61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61" t="str">
        <f>IF(ISBLANK($DJ$3),"",IF(OR(Tipy!CS27=Výsledky!$DE$6,Tipy!CS27=Výsledky!$DE$7,Tipy!CS27=Výsledky!$DE$8,Tipy!CS27=Výsledky!$DE$9),VLOOKUP(Tipy!CS27,'Kategórie hráčov'!$A$2:$B$51,2,FALSE),0))</f>
        <v/>
      </c>
      <c r="DH33" s="61" t="str">
        <f>IF(ISBLANK($DJ$3),"",IF(OR(Tipy!CT27=Výsledky!$DH$6,Tipy!CT27=Výsledky!$DH$7,Tipy!CT27=Výsledky!$DH$8,Tipy!CT27=Výsledky!$DH$9),VLOOKUP(Tipy!CT27,'Kategórie hráčov'!$A$27:$B$76,2,FALSE),0))</f>
        <v/>
      </c>
      <c r="DI33" s="62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65" t="str">
        <f>IF(ISBLANK($DJ$3),"",IF(ISBLANK(Tipy!CP27),"-",SUM(DE33:DI33)))</f>
        <v/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 t="str">
        <f>IF(ISBLANK($DJ$3),"",IF(ISBLANK(Tipy!ER27),0,IF(AND(Tipy!ER27=Výsledky!$DH$3,Tipy!ET27=Výsledky!$DJ$3),60,0)))</f>
        <v/>
      </c>
      <c r="FQ33" s="61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1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1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2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5" t="str">
        <f>IF(ISBLANK($DJ$3),"",IF(ISBLANK(Tipy!ER27),"-",SUM(FP33:FT33)))</f>
        <v/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 t="str">
        <f>IF(ISBLANK($CV$3),"",IF(ISBLANK(Tipy!CD28),0,IF(AND(Tipy!CD28=Výsledky!$CT$3,Tipy!CF28=Výsledky!$CV$3),60,0)))</f>
        <v/>
      </c>
      <c r="CR34" s="61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61" t="str">
        <f>IF(ISBLANK($CV$3),"",IF(OR(Tipy!CG28=Výsledky!$CQ$6,Tipy!CG28=Výsledky!$CQ$7,Tipy!CG28=Výsledky!$CQ$8,Tipy!CG28=Výsledky!$CQ$9),VLOOKUP(Tipy!CG28,'Kategórie hráčov'!$A$2:$B$51,2,FALSE),0))</f>
        <v/>
      </c>
      <c r="CT34" s="61" t="str">
        <f>IF(ISBLANK($CV$3),"",IF(OR(Tipy!CH28=Výsledky!$CT$6,Tipy!CH28=Výsledky!$CT$7,Tipy!CH28=Výsledky!$CT$8,Tipy!CH28=Výsledky!$CT$9),VLOOKUP(Tipy!CH28,'Kategórie hráčov'!$A$27:$B$76,2,FALSE),0))</f>
        <v/>
      </c>
      <c r="CU34" s="62" t="str">
        <f>IF(ISBLANK($CV$3),"",IF(ISBLANK(Tipy!CD28),0,IF(OR(AND(Tipy!CD28=Výsledky!$CT$3,OR(Tipy!CF28=Výsledky!$CT$3+1,Tipy!CF28=Výsledky!$CV$3-1)),AND(Tipy!CF28=Výsledky!$CV$3,OR(Tipy!CD28=Výsledky!$CT$3+1,Tipy!CD28=Výsledky!$CT$3-1))),10,0)))</f>
        <v/>
      </c>
      <c r="CV34" s="65" t="str">
        <f>IF(ISBLANK($CV$3),"",IF(ISBLANK(Tipy!CD28),"-",SUM(CQ34:CU34)))</f>
        <v/>
      </c>
      <c r="CW34" s="64"/>
      <c r="CX34" s="61" t="str">
        <f>IF(ISBLANK($DC$3),"",IF(ISBLANK(Tipy!CJ28),0,IF(AND(Tipy!CJ28=Výsledky!$DA$3,Tipy!CL28=Výsledky!$DC$3),60,0)))</f>
        <v/>
      </c>
      <c r="CY34" s="61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61" t="str">
        <f>IF(ISBLANK($DC$3),"",IF(OR(Tipy!CM28=Výsledky!$CX$6,Tipy!CM28=Výsledky!$CX$7,Tipy!CM28=Výsledky!$CX$8,Tipy!CM28=Výsledky!$CX$9),VLOOKUP(Tipy!CM28,'Kategórie hráčov'!$A$2:$B$51,2,FALSE),0))</f>
        <v/>
      </c>
      <c r="DA34" s="61" t="str">
        <f>IF(ISBLANK($DC$3),"",IF(OR(Tipy!CN28=Výsledky!$DA$6,Tipy!CN28=Výsledky!$DA$7,Tipy!CN28=Výsledky!$DA$8,Tipy!CN28=Výsledky!$DA$9),VLOOKUP(Tipy!CN28,'Kategórie hráčov'!$A$27:$B$76,2,FALSE),0))</f>
        <v/>
      </c>
      <c r="DB34" s="62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65" t="str">
        <f>IF(ISBLANK($DC$3),"",IF(ISBLANK(Tipy!CJ28),"-",SUM(CX34:DB34)))</f>
        <v/>
      </c>
      <c r="DD34" s="64"/>
      <c r="DE34" s="61" t="str">
        <f>IF(ISBLANK($DJ$3),"",IF(ISBLANK(Tipy!CP28),0,IF(AND(Tipy!CP28=Výsledky!$DH$3,Tipy!CR28=Výsledky!$DJ$3),60,0)))</f>
        <v/>
      </c>
      <c r="DF34" s="61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61" t="str">
        <f>IF(ISBLANK($DJ$3),"",IF(OR(Tipy!CS28=Výsledky!$DE$6,Tipy!CS28=Výsledky!$DE$7,Tipy!CS28=Výsledky!$DE$8,Tipy!CS28=Výsledky!$DE$9),VLOOKUP(Tipy!CS28,'Kategórie hráčov'!$A$2:$B$51,2,FALSE),0))</f>
        <v/>
      </c>
      <c r="DH34" s="61" t="str">
        <f>IF(ISBLANK($DJ$3),"",IF(OR(Tipy!CT28=Výsledky!$DH$6,Tipy!CT28=Výsledky!$DH$7,Tipy!CT28=Výsledky!$DH$8,Tipy!CT28=Výsledky!$DH$9),VLOOKUP(Tipy!CT28,'Kategórie hráčov'!$A$27:$B$76,2,FALSE),0))</f>
        <v/>
      </c>
      <c r="DI34" s="62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65" t="str">
        <f>IF(ISBLANK($DJ$3),"",IF(ISBLANK(Tipy!CP28),"-",SUM(DE34:DI34)))</f>
        <v/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 t="str">
        <f>IF(ISBLANK($DJ$3),"",IF(ISBLANK(Tipy!ER28),0,IF(AND(Tipy!ER28=Výsledky!$DH$3,Tipy!ET28=Výsledky!$DJ$3),60,0)))</f>
        <v/>
      </c>
      <c r="FQ34" s="61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1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1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2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5" t="str">
        <f>IF(ISBLANK($DJ$3),"",IF(ISBLANK(Tipy!ER28),"-",SUM(FP34:FT34)))</f>
        <v/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 t="str">
        <f>IF(ISBLANK($CV$3),"",IF(ISBLANK(Tipy!CD29),0,IF(AND(Tipy!CD29=Výsledky!$CT$3,Tipy!CF29=Výsledky!$CV$3),60,0)))</f>
        <v/>
      </c>
      <c r="CR35" s="61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61" t="str">
        <f>IF(ISBLANK($CV$3),"",IF(OR(Tipy!CG29=Výsledky!$CQ$6,Tipy!CG29=Výsledky!$CQ$7,Tipy!CG29=Výsledky!$CQ$8,Tipy!CG29=Výsledky!$CQ$9),VLOOKUP(Tipy!CG29,'Kategórie hráčov'!$A$2:$B$51,2,FALSE),0))</f>
        <v/>
      </c>
      <c r="CT35" s="61" t="str">
        <f>IF(ISBLANK($CV$3),"",IF(OR(Tipy!CH29=Výsledky!$CT$6,Tipy!CH29=Výsledky!$CT$7,Tipy!CH29=Výsledky!$CT$8,Tipy!CH29=Výsledky!$CT$9),VLOOKUP(Tipy!CH29,'Kategórie hráčov'!$A$27:$B$76,2,FALSE),0))</f>
        <v/>
      </c>
      <c r="CU35" s="62" t="str">
        <f>IF(ISBLANK($CV$3),"",IF(ISBLANK(Tipy!CD29),0,IF(OR(AND(Tipy!CD29=Výsledky!$CT$3,OR(Tipy!CF29=Výsledky!$CT$3+1,Tipy!CF29=Výsledky!$CV$3-1)),AND(Tipy!CF29=Výsledky!$CV$3,OR(Tipy!CD29=Výsledky!$CT$3+1,Tipy!CD29=Výsledky!$CT$3-1))),10,0)))</f>
        <v/>
      </c>
      <c r="CV35" s="65" t="str">
        <f>IF(ISBLANK($CV$3),"",IF(ISBLANK(Tipy!CD29),"-",SUM(CQ35:CU35)))</f>
        <v/>
      </c>
      <c r="CW35" s="64"/>
      <c r="CX35" s="61" t="str">
        <f>IF(ISBLANK($DC$3),"",IF(ISBLANK(Tipy!CJ29),0,IF(AND(Tipy!CJ29=Výsledky!$DA$3,Tipy!CL29=Výsledky!$DC$3),60,0)))</f>
        <v/>
      </c>
      <c r="CY35" s="61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61" t="str">
        <f>IF(ISBLANK($DC$3),"",IF(OR(Tipy!CM29=Výsledky!$CX$6,Tipy!CM29=Výsledky!$CX$7,Tipy!CM29=Výsledky!$CX$8,Tipy!CM29=Výsledky!$CX$9),VLOOKUP(Tipy!CM29,'Kategórie hráčov'!$A$2:$B$51,2,FALSE),0))</f>
        <v/>
      </c>
      <c r="DA35" s="61" t="str">
        <f>IF(ISBLANK($DC$3),"",IF(OR(Tipy!CN29=Výsledky!$DA$6,Tipy!CN29=Výsledky!$DA$7,Tipy!CN29=Výsledky!$DA$8,Tipy!CN29=Výsledky!$DA$9),VLOOKUP(Tipy!CN29,'Kategórie hráčov'!$A$27:$B$76,2,FALSE),0))</f>
        <v/>
      </c>
      <c r="DB35" s="62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65" t="str">
        <f>IF(ISBLANK($DC$3),"",IF(ISBLANK(Tipy!CJ29),"-",SUM(CX35:DB35)))</f>
        <v/>
      </c>
      <c r="DD35" s="64"/>
      <c r="DE35" s="61" t="str">
        <f>IF(ISBLANK($DJ$3),"",IF(ISBLANK(Tipy!CP29),0,IF(AND(Tipy!CP29=Výsledky!$DH$3,Tipy!CR29=Výsledky!$DJ$3),60,0)))</f>
        <v/>
      </c>
      <c r="DF35" s="61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61" t="str">
        <f>IF(ISBLANK($DJ$3),"",IF(OR(Tipy!CS29=Výsledky!$DE$6,Tipy!CS29=Výsledky!$DE$7,Tipy!CS29=Výsledky!$DE$8,Tipy!CS29=Výsledky!$DE$9),VLOOKUP(Tipy!CS29,'Kategórie hráčov'!$A$2:$B$51,2,FALSE),0))</f>
        <v/>
      </c>
      <c r="DH35" s="61" t="str">
        <f>IF(ISBLANK($DJ$3),"",IF(OR(Tipy!CT29=Výsledky!$DH$6,Tipy!CT29=Výsledky!$DH$7,Tipy!CT29=Výsledky!$DH$8,Tipy!CT29=Výsledky!$DH$9),VLOOKUP(Tipy!CT29,'Kategórie hráčov'!$A$27:$B$76,2,FALSE),0))</f>
        <v/>
      </c>
      <c r="DI35" s="62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65" t="str">
        <f>IF(ISBLANK($DJ$3),"",IF(ISBLANK(Tipy!CP29),"-",SUM(DE35:DI35)))</f>
        <v/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 t="str">
        <f>IF(ISBLANK($DJ$3),"",IF(ISBLANK(Tipy!ER29),0,IF(AND(Tipy!ER29=Výsledky!$DH$3,Tipy!ET29=Výsledky!$DJ$3),60,0)))</f>
        <v/>
      </c>
      <c r="FQ35" s="61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1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1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2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5" t="str">
        <f>IF(ISBLANK($DJ$3),"",IF(ISBLANK(Tipy!ER29),"-",SUM(FP35:FT35)))</f>
        <v/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 t="str">
        <f>IF(ISBLANK($CV$3),"",IF(ISBLANK(Tipy!CD30),0,IF(AND(Tipy!CD30=Výsledky!$CT$3,Tipy!CF30=Výsledky!$CV$3),60,0)))</f>
        <v/>
      </c>
      <c r="CR36" s="61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61" t="str">
        <f>IF(ISBLANK($CV$3),"",IF(OR(Tipy!CG30=Výsledky!$CQ$6,Tipy!CG30=Výsledky!$CQ$7,Tipy!CG30=Výsledky!$CQ$8,Tipy!CG30=Výsledky!$CQ$9),VLOOKUP(Tipy!CG30,'Kategórie hráčov'!$A$2:$B$51,2,FALSE),0))</f>
        <v/>
      </c>
      <c r="CT36" s="61" t="str">
        <f>IF(ISBLANK($CV$3),"",IF(OR(Tipy!CH30=Výsledky!$CT$6,Tipy!CH30=Výsledky!$CT$7,Tipy!CH30=Výsledky!$CT$8,Tipy!CH30=Výsledky!$CT$9),VLOOKUP(Tipy!CH30,'Kategórie hráčov'!$A$27:$B$76,2,FALSE),0))</f>
        <v/>
      </c>
      <c r="CU36" s="62" t="str">
        <f>IF(ISBLANK($CV$3),"",IF(ISBLANK(Tipy!CD30),0,IF(OR(AND(Tipy!CD30=Výsledky!$CT$3,OR(Tipy!CF30=Výsledky!$CT$3+1,Tipy!CF30=Výsledky!$CV$3-1)),AND(Tipy!CF30=Výsledky!$CV$3,OR(Tipy!CD30=Výsledky!$CT$3+1,Tipy!CD30=Výsledky!$CT$3-1))),10,0)))</f>
        <v/>
      </c>
      <c r="CV36" s="65" t="str">
        <f>IF(ISBLANK($CV$3),"",IF(ISBLANK(Tipy!CD30),"-",SUM(CQ36:CU36)))</f>
        <v/>
      </c>
      <c r="CW36" s="64"/>
      <c r="CX36" s="61" t="str">
        <f>IF(ISBLANK($DC$3),"",IF(ISBLANK(Tipy!CJ30),0,IF(AND(Tipy!CJ30=Výsledky!$DA$3,Tipy!CL30=Výsledky!$DC$3),60,0)))</f>
        <v/>
      </c>
      <c r="CY36" s="61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61" t="str">
        <f>IF(ISBLANK($DC$3),"",IF(OR(Tipy!CM30=Výsledky!$CX$6,Tipy!CM30=Výsledky!$CX$7,Tipy!CM30=Výsledky!$CX$8,Tipy!CM30=Výsledky!$CX$9),VLOOKUP(Tipy!CM30,'Kategórie hráčov'!$A$2:$B$51,2,FALSE),0))</f>
        <v/>
      </c>
      <c r="DA36" s="61" t="str">
        <f>IF(ISBLANK($DC$3),"",IF(OR(Tipy!CN30=Výsledky!$DA$6,Tipy!CN30=Výsledky!$DA$7,Tipy!CN30=Výsledky!$DA$8,Tipy!CN30=Výsledky!$DA$9),VLOOKUP(Tipy!CN30,'Kategórie hráčov'!$A$27:$B$76,2,FALSE),0))</f>
        <v/>
      </c>
      <c r="DB36" s="62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65" t="str">
        <f>IF(ISBLANK($DC$3),"",IF(ISBLANK(Tipy!CJ30),"-",SUM(CX36:DB36)))</f>
        <v/>
      </c>
      <c r="DD36" s="64"/>
      <c r="DE36" s="61" t="str">
        <f>IF(ISBLANK($DJ$3),"",IF(ISBLANK(Tipy!CP30),0,IF(AND(Tipy!CP30=Výsledky!$DH$3,Tipy!CR30=Výsledky!$DJ$3),60,0)))</f>
        <v/>
      </c>
      <c r="DF36" s="61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61" t="str">
        <f>IF(ISBLANK($DJ$3),"",IF(OR(Tipy!CS30=Výsledky!$DE$6,Tipy!CS30=Výsledky!$DE$7,Tipy!CS30=Výsledky!$DE$8,Tipy!CS30=Výsledky!$DE$9),VLOOKUP(Tipy!CS30,'Kategórie hráčov'!$A$2:$B$51,2,FALSE),0))</f>
        <v/>
      </c>
      <c r="DH36" s="61" t="str">
        <f>IF(ISBLANK($DJ$3),"",IF(OR(Tipy!CT30=Výsledky!$DH$6,Tipy!CT30=Výsledky!$DH$7,Tipy!CT30=Výsledky!$DH$8,Tipy!CT30=Výsledky!$DH$9),VLOOKUP(Tipy!CT30,'Kategórie hráčov'!$A$27:$B$76,2,FALSE),0))</f>
        <v/>
      </c>
      <c r="DI36" s="62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65" t="str">
        <f>IF(ISBLANK($DJ$3),"",IF(ISBLANK(Tipy!CP30),"-",SUM(DE36:DI36)))</f>
        <v/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 t="str">
        <f>IF(ISBLANK($DJ$3),"",IF(ISBLANK(Tipy!ER30),0,IF(AND(Tipy!ER30=Výsledky!$DH$3,Tipy!ET30=Výsledky!$DJ$3),60,0)))</f>
        <v/>
      </c>
      <c r="FQ36" s="61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1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1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2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5" t="str">
        <f>IF(ISBLANK($DJ$3),"",IF(ISBLANK(Tipy!ER30),"-",SUM(FP36:FT36)))</f>
        <v/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 t="str">
        <f>IF(ISBLANK($CV$3),"",IF(ISBLANK(Tipy!CD31),0,IF(AND(Tipy!CD31=Výsledky!$CT$3,Tipy!CF31=Výsledky!$CV$3),60,0)))</f>
        <v/>
      </c>
      <c r="CR37" s="61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61" t="str">
        <f>IF(ISBLANK($CV$3),"",IF(OR(Tipy!CG31=Výsledky!$CQ$6,Tipy!CG31=Výsledky!$CQ$7,Tipy!CG31=Výsledky!$CQ$8,Tipy!CG31=Výsledky!$CQ$9),VLOOKUP(Tipy!CG31,'Kategórie hráčov'!$A$2:$B$51,2,FALSE),0))</f>
        <v/>
      </c>
      <c r="CT37" s="61" t="str">
        <f>IF(ISBLANK($CV$3),"",IF(OR(Tipy!CH31=Výsledky!$CT$6,Tipy!CH31=Výsledky!$CT$7,Tipy!CH31=Výsledky!$CT$8,Tipy!CH31=Výsledky!$CT$9),VLOOKUP(Tipy!CH31,'Kategórie hráčov'!$A$27:$B$76,2,FALSE),0))</f>
        <v/>
      </c>
      <c r="CU37" s="62" t="str">
        <f>IF(ISBLANK($CV$3),"",IF(ISBLANK(Tipy!CD31),0,IF(OR(AND(Tipy!CD31=Výsledky!$CT$3,OR(Tipy!CF31=Výsledky!$CT$3+1,Tipy!CF31=Výsledky!$CV$3-1)),AND(Tipy!CF31=Výsledky!$CV$3,OR(Tipy!CD31=Výsledky!$CT$3+1,Tipy!CD31=Výsledky!$CT$3-1))),10,0)))</f>
        <v/>
      </c>
      <c r="CV37" s="65" t="str">
        <f>IF(ISBLANK($CV$3),"",IF(ISBLANK(Tipy!CD31),"-",SUM(CQ37:CU37)))</f>
        <v/>
      </c>
      <c r="CW37" s="64"/>
      <c r="CX37" s="61" t="str">
        <f>IF(ISBLANK($DC$3),"",IF(ISBLANK(Tipy!CJ31),0,IF(AND(Tipy!CJ31=Výsledky!$DA$3,Tipy!CL31=Výsledky!$DC$3),60,0)))</f>
        <v/>
      </c>
      <c r="CY37" s="61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61" t="str">
        <f>IF(ISBLANK($DC$3),"",IF(OR(Tipy!CM31=Výsledky!$CX$6,Tipy!CM31=Výsledky!$CX$7,Tipy!CM31=Výsledky!$CX$8,Tipy!CM31=Výsledky!$CX$9),VLOOKUP(Tipy!CM31,'Kategórie hráčov'!$A$2:$B$51,2,FALSE),0))</f>
        <v/>
      </c>
      <c r="DA37" s="61" t="str">
        <f>IF(ISBLANK($DC$3),"",IF(OR(Tipy!CN31=Výsledky!$DA$6,Tipy!CN31=Výsledky!$DA$7,Tipy!CN31=Výsledky!$DA$8,Tipy!CN31=Výsledky!$DA$9),VLOOKUP(Tipy!CN31,'Kategórie hráčov'!$A$27:$B$76,2,FALSE),0))</f>
        <v/>
      </c>
      <c r="DB37" s="62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65" t="str">
        <f>IF(ISBLANK($DC$3),"",IF(ISBLANK(Tipy!CJ31),"-",SUM(CX37:DB37)))</f>
        <v/>
      </c>
      <c r="DD37" s="64"/>
      <c r="DE37" s="61" t="str">
        <f>IF(ISBLANK($DJ$3),"",IF(ISBLANK(Tipy!CP31),0,IF(AND(Tipy!CP31=Výsledky!$DH$3,Tipy!CR31=Výsledky!$DJ$3),60,0)))</f>
        <v/>
      </c>
      <c r="DF37" s="61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61" t="str">
        <f>IF(ISBLANK($DJ$3),"",IF(OR(Tipy!CS31=Výsledky!$DE$6,Tipy!CS31=Výsledky!$DE$7,Tipy!CS31=Výsledky!$DE$8,Tipy!CS31=Výsledky!$DE$9),VLOOKUP(Tipy!CS31,'Kategórie hráčov'!$A$2:$B$51,2,FALSE),0))</f>
        <v/>
      </c>
      <c r="DH37" s="61" t="str">
        <f>IF(ISBLANK($DJ$3),"",IF(OR(Tipy!CT31=Výsledky!$DH$6,Tipy!CT31=Výsledky!$DH$7,Tipy!CT31=Výsledky!$DH$8,Tipy!CT31=Výsledky!$DH$9),VLOOKUP(Tipy!CT31,'Kategórie hráčov'!$A$27:$B$76,2,FALSE),0))</f>
        <v/>
      </c>
      <c r="DI37" s="62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65" t="str">
        <f>IF(ISBLANK($DJ$3),"",IF(ISBLANK(Tipy!CP31),"-",SUM(DE37:DI37)))</f>
        <v/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 t="str">
        <f>IF(ISBLANK($DJ$3),"",IF(ISBLANK(Tipy!ER31),0,IF(AND(Tipy!ER31=Výsledky!$DH$3,Tipy!ET31=Výsledky!$DJ$3),60,0)))</f>
        <v/>
      </c>
      <c r="FQ37" s="61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1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1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2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5" t="str">
        <f>IF(ISBLANK($DJ$3),"",IF(ISBLANK(Tipy!ER31),"-",SUM(FP37:FT37)))</f>
        <v/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 t="str">
        <f>IF(ISBLANK($CV$3),"",IF(ISBLANK(Tipy!CD32),0,IF(AND(Tipy!CD32=Výsledky!$CT$3,Tipy!CF32=Výsledky!$CV$3),60,0)))</f>
        <v/>
      </c>
      <c r="CR38" s="61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61" t="str">
        <f>IF(ISBLANK($CV$3),"",IF(OR(Tipy!CG32=Výsledky!$CQ$6,Tipy!CG32=Výsledky!$CQ$7,Tipy!CG32=Výsledky!$CQ$8,Tipy!CG32=Výsledky!$CQ$9),VLOOKUP(Tipy!CG32,'Kategórie hráčov'!$A$2:$B$51,2,FALSE),0))</f>
        <v/>
      </c>
      <c r="CT38" s="61" t="str">
        <f>IF(ISBLANK($CV$3),"",IF(OR(Tipy!CH32=Výsledky!$CT$6,Tipy!CH32=Výsledky!$CT$7,Tipy!CH32=Výsledky!$CT$8,Tipy!CH32=Výsledky!$CT$9),VLOOKUP(Tipy!CH32,'Kategórie hráčov'!$A$27:$B$76,2,FALSE),0))</f>
        <v/>
      </c>
      <c r="CU38" s="62" t="str">
        <f>IF(ISBLANK($CV$3),"",IF(ISBLANK(Tipy!CD32),0,IF(OR(AND(Tipy!CD32=Výsledky!$CT$3,OR(Tipy!CF32=Výsledky!$CT$3+1,Tipy!CF32=Výsledky!$CV$3-1)),AND(Tipy!CF32=Výsledky!$CV$3,OR(Tipy!CD32=Výsledky!$CT$3+1,Tipy!CD32=Výsledky!$CT$3-1))),10,0)))</f>
        <v/>
      </c>
      <c r="CV38" s="65" t="str">
        <f>IF(ISBLANK($CV$3),"",IF(ISBLANK(Tipy!CD32),"-",SUM(CQ38:CU38)))</f>
        <v/>
      </c>
      <c r="CW38" s="64"/>
      <c r="CX38" s="61" t="str">
        <f>IF(ISBLANK($DC$3),"",IF(ISBLANK(Tipy!CJ32),0,IF(AND(Tipy!CJ32=Výsledky!$DA$3,Tipy!CL32=Výsledky!$DC$3),60,0)))</f>
        <v/>
      </c>
      <c r="CY38" s="61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61" t="str">
        <f>IF(ISBLANK($DC$3),"",IF(OR(Tipy!CM32=Výsledky!$CX$6,Tipy!CM32=Výsledky!$CX$7,Tipy!CM32=Výsledky!$CX$8,Tipy!CM32=Výsledky!$CX$9),VLOOKUP(Tipy!CM32,'Kategórie hráčov'!$A$2:$B$51,2,FALSE),0))</f>
        <v/>
      </c>
      <c r="DA38" s="61" t="str">
        <f>IF(ISBLANK($DC$3),"",IF(OR(Tipy!CN32=Výsledky!$DA$6,Tipy!CN32=Výsledky!$DA$7,Tipy!CN32=Výsledky!$DA$8,Tipy!CN32=Výsledky!$DA$9),VLOOKUP(Tipy!CN32,'Kategórie hráčov'!$A$27:$B$76,2,FALSE),0))</f>
        <v/>
      </c>
      <c r="DB38" s="62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65" t="str">
        <f>IF(ISBLANK($DC$3),"",IF(ISBLANK(Tipy!CJ32),"-",SUM(CX38:DB38)))</f>
        <v/>
      </c>
      <c r="DD38" s="64"/>
      <c r="DE38" s="61" t="str">
        <f>IF(ISBLANK($DJ$3),"",IF(ISBLANK(Tipy!CP32),0,IF(AND(Tipy!CP32=Výsledky!$DH$3,Tipy!CR32=Výsledky!$DJ$3),60,0)))</f>
        <v/>
      </c>
      <c r="DF38" s="61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61" t="str">
        <f>IF(ISBLANK($DJ$3),"",IF(OR(Tipy!CS32=Výsledky!$DE$6,Tipy!CS32=Výsledky!$DE$7,Tipy!CS32=Výsledky!$DE$8,Tipy!CS32=Výsledky!$DE$9),VLOOKUP(Tipy!CS32,'Kategórie hráčov'!$A$2:$B$51,2,FALSE),0))</f>
        <v/>
      </c>
      <c r="DH38" s="61" t="str">
        <f>IF(ISBLANK($DJ$3),"",IF(OR(Tipy!CT32=Výsledky!$DH$6,Tipy!CT32=Výsledky!$DH$7,Tipy!CT32=Výsledky!$DH$8,Tipy!CT32=Výsledky!$DH$9),VLOOKUP(Tipy!CT32,'Kategórie hráčov'!$A$27:$B$76,2,FALSE),0))</f>
        <v/>
      </c>
      <c r="DI38" s="62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65" t="str">
        <f>IF(ISBLANK($DJ$3),"",IF(ISBLANK(Tipy!CP32),"-",SUM(DE38:DI38)))</f>
        <v/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 t="str">
        <f>IF(ISBLANK($DJ$3),"",IF(ISBLANK(Tipy!ER32),0,IF(AND(Tipy!ER32=Výsledky!$DH$3,Tipy!ET32=Výsledky!$DJ$3),60,0)))</f>
        <v/>
      </c>
      <c r="FQ38" s="61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1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1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2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5" t="str">
        <f>IF(ISBLANK($DJ$3),"",IF(ISBLANK(Tipy!ER32),"-",SUM(FP38:FT38)))</f>
        <v/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 t="str">
        <f>IF(ISBLANK($CV$3),"",IF(ISBLANK(Tipy!CD33),0,IF(AND(Tipy!CD33=Výsledky!$CT$3,Tipy!CF33=Výsledky!$CV$3),60,0)))</f>
        <v/>
      </c>
      <c r="CR39" s="61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61" t="str">
        <f>IF(ISBLANK($CV$3),"",IF(OR(Tipy!CG33=Výsledky!$CQ$6,Tipy!CG33=Výsledky!$CQ$7,Tipy!CG33=Výsledky!$CQ$8,Tipy!CG33=Výsledky!$CQ$9),VLOOKUP(Tipy!CG33,'Kategórie hráčov'!$A$2:$B$51,2,FALSE),0))</f>
        <v/>
      </c>
      <c r="CT39" s="61" t="str">
        <f>IF(ISBLANK($CV$3),"",IF(OR(Tipy!CH33=Výsledky!$CT$6,Tipy!CH33=Výsledky!$CT$7,Tipy!CH33=Výsledky!$CT$8,Tipy!CH33=Výsledky!$CT$9),VLOOKUP(Tipy!CH33,'Kategórie hráčov'!$A$27:$B$76,2,FALSE),0))</f>
        <v/>
      </c>
      <c r="CU39" s="62" t="str">
        <f>IF(ISBLANK($CV$3),"",IF(ISBLANK(Tipy!CD33),0,IF(OR(AND(Tipy!CD33=Výsledky!$CT$3,OR(Tipy!CF33=Výsledky!$CT$3+1,Tipy!CF33=Výsledky!$CV$3-1)),AND(Tipy!CF33=Výsledky!$CV$3,OR(Tipy!CD33=Výsledky!$CT$3+1,Tipy!CD33=Výsledky!$CT$3-1))),10,0)))</f>
        <v/>
      </c>
      <c r="CV39" s="65" t="str">
        <f>IF(ISBLANK($CV$3),"",IF(ISBLANK(Tipy!CD33),"-",SUM(CQ39:CU39)))</f>
        <v/>
      </c>
      <c r="CW39" s="64"/>
      <c r="CX39" s="61" t="str">
        <f>IF(ISBLANK($DC$3),"",IF(ISBLANK(Tipy!CJ33),0,IF(AND(Tipy!CJ33=Výsledky!$DA$3,Tipy!CL33=Výsledky!$DC$3),60,0)))</f>
        <v/>
      </c>
      <c r="CY39" s="61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61" t="str">
        <f>IF(ISBLANK($DC$3),"",IF(OR(Tipy!CM33=Výsledky!$CX$6,Tipy!CM33=Výsledky!$CX$7,Tipy!CM33=Výsledky!$CX$8,Tipy!CM33=Výsledky!$CX$9),VLOOKUP(Tipy!CM33,'Kategórie hráčov'!$A$2:$B$51,2,FALSE),0))</f>
        <v/>
      </c>
      <c r="DA39" s="61" t="str">
        <f>IF(ISBLANK($DC$3),"",IF(OR(Tipy!CN33=Výsledky!$DA$6,Tipy!CN33=Výsledky!$DA$7,Tipy!CN33=Výsledky!$DA$8,Tipy!CN33=Výsledky!$DA$9),VLOOKUP(Tipy!CN33,'Kategórie hráčov'!$A$27:$B$76,2,FALSE),0))</f>
        <v/>
      </c>
      <c r="DB39" s="62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65" t="str">
        <f>IF(ISBLANK($DC$3),"",IF(ISBLANK(Tipy!CJ33),"-",SUM(CX39:DB39)))</f>
        <v/>
      </c>
      <c r="DD39" s="64"/>
      <c r="DE39" s="61" t="str">
        <f>IF(ISBLANK($DJ$3),"",IF(ISBLANK(Tipy!CP33),0,IF(AND(Tipy!CP33=Výsledky!$DH$3,Tipy!CR33=Výsledky!$DJ$3),60,0)))</f>
        <v/>
      </c>
      <c r="DF39" s="61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61" t="str">
        <f>IF(ISBLANK($DJ$3),"",IF(OR(Tipy!CS33=Výsledky!$DE$6,Tipy!CS33=Výsledky!$DE$7,Tipy!CS33=Výsledky!$DE$8,Tipy!CS33=Výsledky!$DE$9),VLOOKUP(Tipy!CS33,'Kategórie hráčov'!$A$2:$B$51,2,FALSE),0))</f>
        <v/>
      </c>
      <c r="DH39" s="61" t="str">
        <f>IF(ISBLANK($DJ$3),"",IF(OR(Tipy!CT33=Výsledky!$DH$6,Tipy!CT33=Výsledky!$DH$7,Tipy!CT33=Výsledky!$DH$8,Tipy!CT33=Výsledky!$DH$9),VLOOKUP(Tipy!CT33,'Kategórie hráčov'!$A$27:$B$76,2,FALSE),0))</f>
        <v/>
      </c>
      <c r="DI39" s="62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65" t="str">
        <f>IF(ISBLANK($DJ$3),"",IF(ISBLANK(Tipy!CP33),"-",SUM(DE39:DI39)))</f>
        <v/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 t="str">
        <f>IF(ISBLANK($DJ$3),"",IF(ISBLANK(Tipy!ER33),0,IF(AND(Tipy!ER33=Výsledky!$DH$3,Tipy!ET33=Výsledky!$DJ$3),60,0)))</f>
        <v/>
      </c>
      <c r="FQ39" s="61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1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1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2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5" t="str">
        <f>IF(ISBLANK($DJ$3),"",IF(ISBLANK(Tipy!ER33),"-",SUM(FP39:FT39)))</f>
        <v/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 t="str">
        <f>IF(ISBLANK($CV$3),"",IF(ISBLANK(Tipy!CD34),0,IF(AND(Tipy!CD34=Výsledky!$CT$3,Tipy!CF34=Výsledky!$CV$3),60,0)))</f>
        <v/>
      </c>
      <c r="CR40" s="61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61" t="str">
        <f>IF(ISBLANK($CV$3),"",IF(OR(Tipy!CG34=Výsledky!$CQ$6,Tipy!CG34=Výsledky!$CQ$7,Tipy!CG34=Výsledky!$CQ$8,Tipy!CG34=Výsledky!$CQ$9),VLOOKUP(Tipy!CG34,'Kategórie hráčov'!$A$2:$B$51,2,FALSE),0))</f>
        <v/>
      </c>
      <c r="CT40" s="61" t="str">
        <f>IF(ISBLANK($CV$3),"",IF(OR(Tipy!CH34=Výsledky!$CT$6,Tipy!CH34=Výsledky!$CT$7,Tipy!CH34=Výsledky!$CT$8,Tipy!CH34=Výsledky!$CT$9),VLOOKUP(Tipy!CH34,'Kategórie hráčov'!$A$27:$B$76,2,FALSE),0))</f>
        <v/>
      </c>
      <c r="CU40" s="62" t="str">
        <f>IF(ISBLANK($CV$3),"",IF(ISBLANK(Tipy!CD34),0,IF(OR(AND(Tipy!CD34=Výsledky!$CT$3,OR(Tipy!CF34=Výsledky!$CT$3+1,Tipy!CF34=Výsledky!$CV$3-1)),AND(Tipy!CF34=Výsledky!$CV$3,OR(Tipy!CD34=Výsledky!$CT$3+1,Tipy!CD34=Výsledky!$CT$3-1))),10,0)))</f>
        <v/>
      </c>
      <c r="CV40" s="65" t="str">
        <f>IF(ISBLANK($CV$3),"",IF(ISBLANK(Tipy!CD34),"-",SUM(CQ40:CU40)))</f>
        <v/>
      </c>
      <c r="CW40" s="64"/>
      <c r="CX40" s="61" t="str">
        <f>IF(ISBLANK($DC$3),"",IF(ISBLANK(Tipy!CJ34),0,IF(AND(Tipy!CJ34=Výsledky!$DA$3,Tipy!CL34=Výsledky!$DC$3),60,0)))</f>
        <v/>
      </c>
      <c r="CY40" s="61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61" t="str">
        <f>IF(ISBLANK($DC$3),"",IF(OR(Tipy!CM34=Výsledky!$CX$6,Tipy!CM34=Výsledky!$CX$7,Tipy!CM34=Výsledky!$CX$8,Tipy!CM34=Výsledky!$CX$9),VLOOKUP(Tipy!CM34,'Kategórie hráčov'!$A$2:$B$51,2,FALSE),0))</f>
        <v/>
      </c>
      <c r="DA40" s="61" t="str">
        <f>IF(ISBLANK($DC$3),"",IF(OR(Tipy!CN34=Výsledky!$DA$6,Tipy!CN34=Výsledky!$DA$7,Tipy!CN34=Výsledky!$DA$8,Tipy!CN34=Výsledky!$DA$9),VLOOKUP(Tipy!CN34,'Kategórie hráčov'!$A$27:$B$76,2,FALSE),0))</f>
        <v/>
      </c>
      <c r="DB40" s="62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65" t="str">
        <f>IF(ISBLANK($DC$3),"",IF(ISBLANK(Tipy!CJ34),"-",SUM(CX40:DB40)))</f>
        <v/>
      </c>
      <c r="DD40" s="64"/>
      <c r="DE40" s="61" t="str">
        <f>IF(ISBLANK($DJ$3),"",IF(ISBLANK(Tipy!CP34),0,IF(AND(Tipy!CP34=Výsledky!$DH$3,Tipy!CR34=Výsledky!$DJ$3),60,0)))</f>
        <v/>
      </c>
      <c r="DF40" s="61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61" t="str">
        <f>IF(ISBLANK($DJ$3),"",IF(OR(Tipy!CS34=Výsledky!$DE$6,Tipy!CS34=Výsledky!$DE$7,Tipy!CS34=Výsledky!$DE$8,Tipy!CS34=Výsledky!$DE$9),VLOOKUP(Tipy!CS34,'Kategórie hráčov'!$A$2:$B$51,2,FALSE),0))</f>
        <v/>
      </c>
      <c r="DH40" s="61" t="str">
        <f>IF(ISBLANK($DJ$3),"",IF(OR(Tipy!CT34=Výsledky!$DH$6,Tipy!CT34=Výsledky!$DH$7,Tipy!CT34=Výsledky!$DH$8,Tipy!CT34=Výsledky!$DH$9),VLOOKUP(Tipy!CT34,'Kategórie hráčov'!$A$27:$B$76,2,FALSE),0))</f>
        <v/>
      </c>
      <c r="DI40" s="62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65" t="str">
        <f>IF(ISBLANK($DJ$3),"",IF(ISBLANK(Tipy!CP34),"-",SUM(DE40:DI40)))</f>
        <v/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 t="str">
        <f>IF(ISBLANK($DJ$3),"",IF(ISBLANK(Tipy!ER34),0,IF(AND(Tipy!ER34=Výsledky!$DH$3,Tipy!ET34=Výsledky!$DJ$3),60,0)))</f>
        <v/>
      </c>
      <c r="FQ40" s="61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1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1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2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5" t="str">
        <f>IF(ISBLANK($DJ$3),"",IF(ISBLANK(Tipy!ER34),"-",SUM(FP40:FT40)))</f>
        <v/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hidden="1" customHeight="1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 t="str">
        <f>IF(ISBLANK($CV$3),"",IF(ISBLANK(Tipy!CD35),0,IF(AND(Tipy!CD35=Výsledky!$CT$3,Tipy!CF35=Výsledky!$CV$3),60,0)))</f>
        <v/>
      </c>
      <c r="CR41" s="61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61" t="str">
        <f>IF(ISBLANK($CV$3),"",IF(OR(Tipy!CG35=Výsledky!$CQ$6,Tipy!CG35=Výsledky!$CQ$7,Tipy!CG35=Výsledky!$CQ$8,Tipy!CG35=Výsledky!$CQ$9),VLOOKUP(Tipy!CG35,'Kategórie hráčov'!$A$2:$B$51,2,FALSE),0))</f>
        <v/>
      </c>
      <c r="CT41" s="61" t="str">
        <f>IF(ISBLANK($CV$3),"",IF(OR(Tipy!CH35=Výsledky!$CT$6,Tipy!CH35=Výsledky!$CT$7,Tipy!CH35=Výsledky!$CT$8,Tipy!CH35=Výsledky!$CT$9),VLOOKUP(Tipy!CH35,'Kategórie hráčov'!$A$27:$B$76,2,FALSE),0))</f>
        <v/>
      </c>
      <c r="CU41" s="62" t="str">
        <f>IF(ISBLANK($CV$3),"",IF(ISBLANK(Tipy!CD35),0,IF(OR(AND(Tipy!CD35=Výsledky!$CT$3,OR(Tipy!CF35=Výsledky!$CT$3+1,Tipy!CF35=Výsledky!$CV$3-1)),AND(Tipy!CF35=Výsledky!$CV$3,OR(Tipy!CD35=Výsledky!$CT$3+1,Tipy!CD35=Výsledky!$CT$3-1))),10,0)))</f>
        <v/>
      </c>
      <c r="CV41" s="65" t="str">
        <f>IF(ISBLANK($CV$3),"",IF(ISBLANK(Tipy!CD35),"-",SUM(CQ41:CU41)))</f>
        <v/>
      </c>
      <c r="CW41" s="64"/>
      <c r="CX41" s="61" t="str">
        <f>IF(ISBLANK($DC$3),"",IF(ISBLANK(Tipy!CJ35),0,IF(AND(Tipy!CJ35=Výsledky!$DA$3,Tipy!CL35=Výsledky!$DC$3),60,0)))</f>
        <v/>
      </c>
      <c r="CY41" s="61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61" t="str">
        <f>IF(ISBLANK($DC$3),"",IF(OR(Tipy!CM35=Výsledky!$CX$6,Tipy!CM35=Výsledky!$CX$7,Tipy!CM35=Výsledky!$CX$8,Tipy!CM35=Výsledky!$CX$9),VLOOKUP(Tipy!CM35,'Kategórie hráčov'!$A$2:$B$51,2,FALSE),0))</f>
        <v/>
      </c>
      <c r="DA41" s="61" t="str">
        <f>IF(ISBLANK($DC$3),"",IF(OR(Tipy!CN35=Výsledky!$DA$6,Tipy!CN35=Výsledky!$DA$7,Tipy!CN35=Výsledky!$DA$8,Tipy!CN35=Výsledky!$DA$9),VLOOKUP(Tipy!CN35,'Kategórie hráčov'!$A$27:$B$76,2,FALSE),0))</f>
        <v/>
      </c>
      <c r="DB41" s="62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65" t="str">
        <f>IF(ISBLANK($DC$3),"",IF(ISBLANK(Tipy!CJ35),"-",SUM(CX41:DB41)))</f>
        <v/>
      </c>
      <c r="DD41" s="64"/>
      <c r="DE41" s="61" t="str">
        <f>IF(ISBLANK($DJ$3),"",IF(ISBLANK(Tipy!CP35),0,IF(AND(Tipy!CP35=Výsledky!$DH$3,Tipy!CR35=Výsledky!$DJ$3),60,0)))</f>
        <v/>
      </c>
      <c r="DF41" s="61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61" t="str">
        <f>IF(ISBLANK($DJ$3),"",IF(OR(Tipy!CS35=Výsledky!$DE$6,Tipy!CS35=Výsledky!$DE$7,Tipy!CS35=Výsledky!$DE$8,Tipy!CS35=Výsledky!$DE$9),VLOOKUP(Tipy!CS35,'Kategórie hráčov'!$A$2:$B$51,2,FALSE),0))</f>
        <v/>
      </c>
      <c r="DH41" s="61" t="str">
        <f>IF(ISBLANK($DJ$3),"",IF(OR(Tipy!CT35=Výsledky!$DH$6,Tipy!CT35=Výsledky!$DH$7,Tipy!CT35=Výsledky!$DH$8,Tipy!CT35=Výsledky!$DH$9),VLOOKUP(Tipy!CT35,'Kategórie hráčov'!$A$27:$B$76,2,FALSE),0))</f>
        <v/>
      </c>
      <c r="DI41" s="62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65" t="str">
        <f>IF(ISBLANK($DJ$3),"",IF(ISBLANK(Tipy!CP35),"-",SUM(DE41:DI41)))</f>
        <v/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 t="str">
        <f>IF(ISBLANK($DJ$3),"",IF(ISBLANK(Tipy!ER35),0,IF(AND(Tipy!ER35=Výsledky!$DH$3,Tipy!ET35=Výsledky!$DJ$3),60,0)))</f>
        <v/>
      </c>
      <c r="FQ41" s="61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1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1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2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5" t="str">
        <f>IF(ISBLANK($DJ$3),"",IF(ISBLANK(Tipy!ER35),"-",SUM(FP41:FT41)))</f>
        <v/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 t="str">
        <f>IF(ISBLANK($CV$3),"",IF(ISBLANK(Tipy!CD36),0,IF(AND(Tipy!CD36=Výsledky!$CT$3,Tipy!CF36=Výsledky!$CV$3),60,0)))</f>
        <v/>
      </c>
      <c r="CR42" s="61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61" t="str">
        <f>IF(ISBLANK($CV$3),"",IF(OR(Tipy!CG36=Výsledky!$CQ$6,Tipy!CG36=Výsledky!$CQ$7,Tipy!CG36=Výsledky!$CQ$8,Tipy!CG36=Výsledky!$CQ$9),VLOOKUP(Tipy!CG36,'Kategórie hráčov'!$A$2:$B$51,2,FALSE),0))</f>
        <v/>
      </c>
      <c r="CT42" s="61" t="str">
        <f>IF(ISBLANK($CV$3),"",IF(OR(Tipy!CH36=Výsledky!$CT$6,Tipy!CH36=Výsledky!$CT$7,Tipy!CH36=Výsledky!$CT$8,Tipy!CH36=Výsledky!$CT$9),VLOOKUP(Tipy!CH36,'Kategórie hráčov'!$A$27:$B$76,2,FALSE),0))</f>
        <v/>
      </c>
      <c r="CU42" s="62" t="str">
        <f>IF(ISBLANK($CV$3),"",IF(ISBLANK(Tipy!CD36),0,IF(OR(AND(Tipy!CD36=Výsledky!$CT$3,OR(Tipy!CF36=Výsledky!$CT$3+1,Tipy!CF36=Výsledky!$CV$3-1)),AND(Tipy!CF36=Výsledky!$CV$3,OR(Tipy!CD36=Výsledky!$CT$3+1,Tipy!CD36=Výsledky!$CT$3-1))),10,0)))</f>
        <v/>
      </c>
      <c r="CV42" s="65" t="str">
        <f>IF(ISBLANK($CV$3),"",IF(ISBLANK(Tipy!CD36),"-",SUM(CQ42:CU42)))</f>
        <v/>
      </c>
      <c r="CW42" s="64"/>
      <c r="CX42" s="61" t="str">
        <f>IF(ISBLANK($DC$3),"",IF(ISBLANK(Tipy!CJ36),0,IF(AND(Tipy!CJ36=Výsledky!$DA$3,Tipy!CL36=Výsledky!$DC$3),60,0)))</f>
        <v/>
      </c>
      <c r="CY42" s="61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61" t="str">
        <f>IF(ISBLANK($DC$3),"",IF(OR(Tipy!CM36=Výsledky!$CX$6,Tipy!CM36=Výsledky!$CX$7,Tipy!CM36=Výsledky!$CX$8,Tipy!CM36=Výsledky!$CX$9),VLOOKUP(Tipy!CM36,'Kategórie hráčov'!$A$2:$B$51,2,FALSE),0))</f>
        <v/>
      </c>
      <c r="DA42" s="61" t="str">
        <f>IF(ISBLANK($DC$3),"",IF(OR(Tipy!CN36=Výsledky!$DA$6,Tipy!CN36=Výsledky!$DA$7,Tipy!CN36=Výsledky!$DA$8,Tipy!CN36=Výsledky!$DA$9),VLOOKUP(Tipy!CN36,'Kategórie hráčov'!$A$27:$B$76,2,FALSE),0))</f>
        <v/>
      </c>
      <c r="DB42" s="62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65" t="str">
        <f>IF(ISBLANK($DC$3),"",IF(ISBLANK(Tipy!CJ36),"-",SUM(CX42:DB42)))</f>
        <v/>
      </c>
      <c r="DD42" s="64"/>
      <c r="DE42" s="61" t="str">
        <f>IF(ISBLANK($DJ$3),"",IF(ISBLANK(Tipy!CP36),0,IF(AND(Tipy!CP36=Výsledky!$DH$3,Tipy!CR36=Výsledky!$DJ$3),60,0)))</f>
        <v/>
      </c>
      <c r="DF42" s="61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61" t="str">
        <f>IF(ISBLANK($DJ$3),"",IF(OR(Tipy!CS36=Výsledky!$DE$6,Tipy!CS36=Výsledky!$DE$7,Tipy!CS36=Výsledky!$DE$8,Tipy!CS36=Výsledky!$DE$9),VLOOKUP(Tipy!CS36,'Kategórie hráčov'!$A$2:$B$51,2,FALSE),0))</f>
        <v/>
      </c>
      <c r="DH42" s="61" t="str">
        <f>IF(ISBLANK($DJ$3),"",IF(OR(Tipy!CT36=Výsledky!$DH$6,Tipy!CT36=Výsledky!$DH$7,Tipy!CT36=Výsledky!$DH$8,Tipy!CT36=Výsledky!$DH$9),VLOOKUP(Tipy!CT36,'Kategórie hráčov'!$A$27:$B$76,2,FALSE),0))</f>
        <v/>
      </c>
      <c r="DI42" s="62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65" t="str">
        <f>IF(ISBLANK($DJ$3),"",IF(ISBLANK(Tipy!CP36),"-",SUM(DE42:DI42)))</f>
        <v/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 t="str">
        <f>IF(ISBLANK($DJ$3),"",IF(ISBLANK(Tipy!ER36),0,IF(AND(Tipy!ER36=Výsledky!$DH$3,Tipy!ET36=Výsledky!$DJ$3),60,0)))</f>
        <v/>
      </c>
      <c r="FQ42" s="61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1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1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2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5" t="str">
        <f>IF(ISBLANK($DJ$3),"",IF(ISBLANK(Tipy!ER36),"-",SUM(FP42:FT42)))</f>
        <v/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 t="str">
        <f>IF(ISBLANK($CV$3),"",IF(ISBLANK(Tipy!CD37),0,IF(AND(Tipy!CD37=Výsledky!$CT$3,Tipy!CF37=Výsledky!$CV$3),60,0)))</f>
        <v/>
      </c>
      <c r="CR43" s="61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61" t="str">
        <f>IF(ISBLANK($CV$3),"",IF(OR(Tipy!CG37=Výsledky!$CQ$6,Tipy!CG37=Výsledky!$CQ$7,Tipy!CG37=Výsledky!$CQ$8,Tipy!CG37=Výsledky!$CQ$9),VLOOKUP(Tipy!CG37,'Kategórie hráčov'!$A$2:$B$51,2,FALSE),0))</f>
        <v/>
      </c>
      <c r="CT43" s="61" t="str">
        <f>IF(ISBLANK($CV$3),"",IF(OR(Tipy!CH37=Výsledky!$CT$6,Tipy!CH37=Výsledky!$CT$7,Tipy!CH37=Výsledky!$CT$8,Tipy!CH37=Výsledky!$CT$9),VLOOKUP(Tipy!CH37,'Kategórie hráčov'!$A$27:$B$76,2,FALSE),0))</f>
        <v/>
      </c>
      <c r="CU43" s="62" t="str">
        <f>IF(ISBLANK($CV$3),"",IF(ISBLANK(Tipy!CD37),0,IF(OR(AND(Tipy!CD37=Výsledky!$CT$3,OR(Tipy!CF37=Výsledky!$CT$3+1,Tipy!CF37=Výsledky!$CV$3-1)),AND(Tipy!CF37=Výsledky!$CV$3,OR(Tipy!CD37=Výsledky!$CT$3+1,Tipy!CD37=Výsledky!$CT$3-1))),10,0)))</f>
        <v/>
      </c>
      <c r="CV43" s="65" t="str">
        <f>IF(ISBLANK($CV$3),"",IF(ISBLANK(Tipy!CD37),"-",SUM(CQ43:CU43)))</f>
        <v/>
      </c>
      <c r="CW43" s="64"/>
      <c r="CX43" s="61" t="str">
        <f>IF(ISBLANK($DC$3),"",IF(ISBLANK(Tipy!CJ37),0,IF(AND(Tipy!CJ37=Výsledky!$DA$3,Tipy!CL37=Výsledky!$DC$3),60,0)))</f>
        <v/>
      </c>
      <c r="CY43" s="61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61" t="str">
        <f>IF(ISBLANK($DC$3),"",IF(OR(Tipy!CM37=Výsledky!$CX$6,Tipy!CM37=Výsledky!$CX$7,Tipy!CM37=Výsledky!$CX$8,Tipy!CM37=Výsledky!$CX$9),VLOOKUP(Tipy!CM37,'Kategórie hráčov'!$A$2:$B$51,2,FALSE),0))</f>
        <v/>
      </c>
      <c r="DA43" s="61" t="str">
        <f>IF(ISBLANK($DC$3),"",IF(OR(Tipy!CN37=Výsledky!$DA$6,Tipy!CN37=Výsledky!$DA$7,Tipy!CN37=Výsledky!$DA$8,Tipy!CN37=Výsledky!$DA$9),VLOOKUP(Tipy!CN37,'Kategórie hráčov'!$A$27:$B$76,2,FALSE),0))</f>
        <v/>
      </c>
      <c r="DB43" s="62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65" t="str">
        <f>IF(ISBLANK($DC$3),"",IF(ISBLANK(Tipy!CJ37),"-",SUM(CX43:DB43)))</f>
        <v/>
      </c>
      <c r="DD43" s="64"/>
      <c r="DE43" s="61" t="str">
        <f>IF(ISBLANK($DJ$3),"",IF(ISBLANK(Tipy!CP37),0,IF(AND(Tipy!CP37=Výsledky!$DH$3,Tipy!CR37=Výsledky!$DJ$3),60,0)))</f>
        <v/>
      </c>
      <c r="DF43" s="61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61" t="str">
        <f>IF(ISBLANK($DJ$3),"",IF(OR(Tipy!CS37=Výsledky!$DE$6,Tipy!CS37=Výsledky!$DE$7,Tipy!CS37=Výsledky!$DE$8,Tipy!CS37=Výsledky!$DE$9),VLOOKUP(Tipy!CS37,'Kategórie hráčov'!$A$2:$B$51,2,FALSE),0))</f>
        <v/>
      </c>
      <c r="DH43" s="61" t="str">
        <f>IF(ISBLANK($DJ$3),"",IF(OR(Tipy!CT37=Výsledky!$DH$6,Tipy!CT37=Výsledky!$DH$7,Tipy!CT37=Výsledky!$DH$8,Tipy!CT37=Výsledky!$DH$9),VLOOKUP(Tipy!CT37,'Kategórie hráčov'!$A$27:$B$76,2,FALSE),0))</f>
        <v/>
      </c>
      <c r="DI43" s="62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65" t="str">
        <f>IF(ISBLANK($DJ$3),"",IF(ISBLANK(Tipy!CP37),"-",SUM(DE43:DI43)))</f>
        <v/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 t="str">
        <f>IF(ISBLANK($DJ$3),"",IF(ISBLANK(Tipy!ER37),0,IF(AND(Tipy!ER37=Výsledky!$DH$3,Tipy!ET37=Výsledky!$DJ$3),60,0)))</f>
        <v/>
      </c>
      <c r="FQ43" s="61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1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1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2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5" t="str">
        <f>IF(ISBLANK($DJ$3),"",IF(ISBLANK(Tipy!ER37),"-",SUM(FP43:FT43)))</f>
        <v/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hidden="1" customHeight="1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 t="str">
        <f>IF(ISBLANK($CV$3),"",IF(ISBLANK(Tipy!CD38),0,IF(AND(Tipy!CD38=Výsledky!$CT$3,Tipy!CF38=Výsledky!$CV$3),60,0)))</f>
        <v/>
      </c>
      <c r="CR44" s="61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61" t="str">
        <f>IF(ISBLANK($CV$3),"",IF(OR(Tipy!CG38=Výsledky!$CQ$6,Tipy!CG38=Výsledky!$CQ$7,Tipy!CG38=Výsledky!$CQ$8,Tipy!CG38=Výsledky!$CQ$9),VLOOKUP(Tipy!CG38,'Kategórie hráčov'!$A$2:$B$51,2,FALSE),0))</f>
        <v/>
      </c>
      <c r="CT44" s="61" t="str">
        <f>IF(ISBLANK($CV$3),"",IF(OR(Tipy!CH38=Výsledky!$CT$6,Tipy!CH38=Výsledky!$CT$7,Tipy!CH38=Výsledky!$CT$8,Tipy!CH38=Výsledky!$CT$9),VLOOKUP(Tipy!CH38,'Kategórie hráčov'!$A$27:$B$76,2,FALSE),0))</f>
        <v/>
      </c>
      <c r="CU44" s="62" t="str">
        <f>IF(ISBLANK($CV$3),"",IF(ISBLANK(Tipy!CD38),0,IF(OR(AND(Tipy!CD38=Výsledky!$CT$3,OR(Tipy!CF38=Výsledky!$CT$3+1,Tipy!CF38=Výsledky!$CV$3-1)),AND(Tipy!CF38=Výsledky!$CV$3,OR(Tipy!CD38=Výsledky!$CT$3+1,Tipy!CD38=Výsledky!$CT$3-1))),10,0)))</f>
        <v/>
      </c>
      <c r="CV44" s="65" t="str">
        <f>IF(ISBLANK($CV$3),"",IF(ISBLANK(Tipy!CD38),"-",SUM(CQ44:CU44)))</f>
        <v/>
      </c>
      <c r="CW44" s="64"/>
      <c r="CX44" s="61" t="str">
        <f>IF(ISBLANK($DC$3),"",IF(ISBLANK(Tipy!CJ38),0,IF(AND(Tipy!CJ38=Výsledky!$DA$3,Tipy!CL38=Výsledky!$DC$3),60,0)))</f>
        <v/>
      </c>
      <c r="CY44" s="61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61" t="str">
        <f>IF(ISBLANK($DC$3),"",IF(OR(Tipy!CM38=Výsledky!$CX$6,Tipy!CM38=Výsledky!$CX$7,Tipy!CM38=Výsledky!$CX$8,Tipy!CM38=Výsledky!$CX$9),VLOOKUP(Tipy!CM38,'Kategórie hráčov'!$A$2:$B$51,2,FALSE),0))</f>
        <v/>
      </c>
      <c r="DA44" s="61" t="str">
        <f>IF(ISBLANK($DC$3),"",IF(OR(Tipy!CN38=Výsledky!$DA$6,Tipy!CN38=Výsledky!$DA$7,Tipy!CN38=Výsledky!$DA$8,Tipy!CN38=Výsledky!$DA$9),VLOOKUP(Tipy!CN38,'Kategórie hráčov'!$A$27:$B$76,2,FALSE),0))</f>
        <v/>
      </c>
      <c r="DB44" s="62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65" t="str">
        <f>IF(ISBLANK($DC$3),"",IF(ISBLANK(Tipy!CJ38),"-",SUM(CX44:DB44)))</f>
        <v/>
      </c>
      <c r="DD44" s="64"/>
      <c r="DE44" s="61" t="str">
        <f>IF(ISBLANK($DJ$3),"",IF(ISBLANK(Tipy!CP38),0,IF(AND(Tipy!CP38=Výsledky!$DH$3,Tipy!CR38=Výsledky!$DJ$3),60,0)))</f>
        <v/>
      </c>
      <c r="DF44" s="61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61" t="str">
        <f>IF(ISBLANK($DJ$3),"",IF(OR(Tipy!CS38=Výsledky!$DE$6,Tipy!CS38=Výsledky!$DE$7,Tipy!CS38=Výsledky!$DE$8,Tipy!CS38=Výsledky!$DE$9),VLOOKUP(Tipy!CS38,'Kategórie hráčov'!$A$2:$B$51,2,FALSE),0))</f>
        <v/>
      </c>
      <c r="DH44" s="61" t="str">
        <f>IF(ISBLANK($DJ$3),"",IF(OR(Tipy!CT38=Výsledky!$DH$6,Tipy!CT38=Výsledky!$DH$7,Tipy!CT38=Výsledky!$DH$8,Tipy!CT38=Výsledky!$DH$9),VLOOKUP(Tipy!CT38,'Kategórie hráčov'!$A$27:$B$76,2,FALSE),0))</f>
        <v/>
      </c>
      <c r="DI44" s="62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65" t="str">
        <f>IF(ISBLANK($DJ$3),"",IF(ISBLANK(Tipy!CP38),"-",SUM(DE44:DI44)))</f>
        <v/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 t="str">
        <f>IF(ISBLANK($DJ$3),"",IF(ISBLANK(Tipy!ER38),0,IF(AND(Tipy!ER38=Výsledky!$DH$3,Tipy!ET38=Výsledky!$DJ$3),60,0)))</f>
        <v/>
      </c>
      <c r="FQ44" s="61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1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1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2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5" t="str">
        <f>IF(ISBLANK($DJ$3),"",IF(ISBLANK(Tipy!ER38),"-",SUM(FP44:FT44)))</f>
        <v/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hidden="1" customHeight="1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 t="str">
        <f>IF(ISBLANK($CV$3),"",IF(ISBLANK(Tipy!CD39),0,IF(AND(Tipy!CD39=Výsledky!$CT$3,Tipy!CF39=Výsledky!$CV$3),60,0)))</f>
        <v/>
      </c>
      <c r="CR45" s="61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61" t="str">
        <f>IF(ISBLANK($CV$3),"",IF(OR(Tipy!CG39=Výsledky!$CQ$6,Tipy!CG39=Výsledky!$CQ$7,Tipy!CG39=Výsledky!$CQ$8,Tipy!CG39=Výsledky!$CQ$9),VLOOKUP(Tipy!CG39,'Kategórie hráčov'!$A$2:$B$51,2,FALSE),0))</f>
        <v/>
      </c>
      <c r="CT45" s="61" t="str">
        <f>IF(ISBLANK($CV$3),"",IF(OR(Tipy!CH39=Výsledky!$CT$6,Tipy!CH39=Výsledky!$CT$7,Tipy!CH39=Výsledky!$CT$8,Tipy!CH39=Výsledky!$CT$9),VLOOKUP(Tipy!CH39,'Kategórie hráčov'!$A$27:$B$76,2,FALSE),0))</f>
        <v/>
      </c>
      <c r="CU45" s="62" t="str">
        <f>IF(ISBLANK($CV$3),"",IF(ISBLANK(Tipy!CD39),0,IF(OR(AND(Tipy!CD39=Výsledky!$CT$3,OR(Tipy!CF39=Výsledky!$CT$3+1,Tipy!CF39=Výsledky!$CV$3-1)),AND(Tipy!CF39=Výsledky!$CV$3,OR(Tipy!CD39=Výsledky!$CT$3+1,Tipy!CD39=Výsledky!$CT$3-1))),10,0)))</f>
        <v/>
      </c>
      <c r="CV45" s="65" t="str">
        <f>IF(ISBLANK($CV$3),"",IF(ISBLANK(Tipy!CD39),"-",SUM(CQ45:CU45)))</f>
        <v/>
      </c>
      <c r="CW45" s="64"/>
      <c r="CX45" s="61" t="str">
        <f>IF(ISBLANK($DC$3),"",IF(ISBLANK(Tipy!CJ39),0,IF(AND(Tipy!CJ39=Výsledky!$DA$3,Tipy!CL39=Výsledky!$DC$3),60,0)))</f>
        <v/>
      </c>
      <c r="CY45" s="61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61" t="str">
        <f>IF(ISBLANK($DC$3),"",IF(OR(Tipy!CM39=Výsledky!$CX$6,Tipy!CM39=Výsledky!$CX$7,Tipy!CM39=Výsledky!$CX$8,Tipy!CM39=Výsledky!$CX$9),VLOOKUP(Tipy!CM39,'Kategórie hráčov'!$A$2:$B$51,2,FALSE),0))</f>
        <v/>
      </c>
      <c r="DA45" s="61" t="str">
        <f>IF(ISBLANK($DC$3),"",IF(OR(Tipy!CN39=Výsledky!$DA$6,Tipy!CN39=Výsledky!$DA$7,Tipy!CN39=Výsledky!$DA$8,Tipy!CN39=Výsledky!$DA$9),VLOOKUP(Tipy!CN39,'Kategórie hráčov'!$A$27:$B$76,2,FALSE),0))</f>
        <v/>
      </c>
      <c r="DB45" s="62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65" t="str">
        <f>IF(ISBLANK($DC$3),"",IF(ISBLANK(Tipy!CJ39),"-",SUM(CX45:DB45)))</f>
        <v/>
      </c>
      <c r="DD45" s="64"/>
      <c r="DE45" s="61" t="str">
        <f>IF(ISBLANK($DJ$3),"",IF(ISBLANK(Tipy!CP39),0,IF(AND(Tipy!CP39=Výsledky!$DH$3,Tipy!CR39=Výsledky!$DJ$3),60,0)))</f>
        <v/>
      </c>
      <c r="DF45" s="61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61" t="str">
        <f>IF(ISBLANK($DJ$3),"",IF(OR(Tipy!CS39=Výsledky!$DE$6,Tipy!CS39=Výsledky!$DE$7,Tipy!CS39=Výsledky!$DE$8,Tipy!CS39=Výsledky!$DE$9),VLOOKUP(Tipy!CS39,'Kategórie hráčov'!$A$2:$B$51,2,FALSE),0))</f>
        <v/>
      </c>
      <c r="DH45" s="61" t="str">
        <f>IF(ISBLANK($DJ$3),"",IF(OR(Tipy!CT39=Výsledky!$DH$6,Tipy!CT39=Výsledky!$DH$7,Tipy!CT39=Výsledky!$DH$8,Tipy!CT39=Výsledky!$DH$9),VLOOKUP(Tipy!CT39,'Kategórie hráčov'!$A$27:$B$76,2,FALSE),0))</f>
        <v/>
      </c>
      <c r="DI45" s="62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65" t="str">
        <f>IF(ISBLANK($DJ$3),"",IF(ISBLANK(Tipy!CP39),"-",SUM(DE45:DI45)))</f>
        <v/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 t="str">
        <f>IF(ISBLANK($DJ$3),"",IF(ISBLANK(Tipy!ER39),0,IF(AND(Tipy!ER39=Výsledky!$DH$3,Tipy!ET39=Výsledky!$DJ$3),60,0)))</f>
        <v/>
      </c>
      <c r="FQ45" s="61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1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1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2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5" t="str">
        <f>IF(ISBLANK($DJ$3),"",IF(ISBLANK(Tipy!ER39),"-",SUM(FP45:FT45)))</f>
        <v/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 t="str">
        <f>IF(ISBLANK($CV$3),"",IF(ISBLANK(Tipy!CD40),0,IF(AND(Tipy!CD40=Výsledky!$CT$3,Tipy!CF40=Výsledky!$CV$3),60,0)))</f>
        <v/>
      </c>
      <c r="CR46" s="61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61" t="str">
        <f>IF(ISBLANK($CV$3),"",IF(OR(Tipy!CG40=Výsledky!$CQ$6,Tipy!CG40=Výsledky!$CQ$7,Tipy!CG40=Výsledky!$CQ$8,Tipy!CG40=Výsledky!$CQ$9),VLOOKUP(Tipy!CG40,'Kategórie hráčov'!$A$2:$B$51,2,FALSE),0))</f>
        <v/>
      </c>
      <c r="CT46" s="61" t="str">
        <f>IF(ISBLANK($CV$3),"",IF(OR(Tipy!CH40=Výsledky!$CT$6,Tipy!CH40=Výsledky!$CT$7,Tipy!CH40=Výsledky!$CT$8,Tipy!CH40=Výsledky!$CT$9),VLOOKUP(Tipy!CH40,'Kategórie hráčov'!$A$27:$B$76,2,FALSE),0))</f>
        <v/>
      </c>
      <c r="CU46" s="62" t="str">
        <f>IF(ISBLANK($CV$3),"",IF(ISBLANK(Tipy!CD40),0,IF(OR(AND(Tipy!CD40=Výsledky!$CT$3,OR(Tipy!CF40=Výsledky!$CT$3+1,Tipy!CF40=Výsledky!$CV$3-1)),AND(Tipy!CF40=Výsledky!$CV$3,OR(Tipy!CD40=Výsledky!$CT$3+1,Tipy!CD40=Výsledky!$CT$3-1))),10,0)))</f>
        <v/>
      </c>
      <c r="CV46" s="65" t="str">
        <f>IF(ISBLANK($CV$3),"",IF(ISBLANK(Tipy!CD40),"-",SUM(CQ46:CU46)))</f>
        <v/>
      </c>
      <c r="CW46" s="64"/>
      <c r="CX46" s="61" t="str">
        <f>IF(ISBLANK($DC$3),"",IF(ISBLANK(Tipy!CJ40),0,IF(AND(Tipy!CJ40=Výsledky!$DA$3,Tipy!CL40=Výsledky!$DC$3),60,0)))</f>
        <v/>
      </c>
      <c r="CY46" s="61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61" t="str">
        <f>IF(ISBLANK($DC$3),"",IF(OR(Tipy!CM40=Výsledky!$CX$6,Tipy!CM40=Výsledky!$CX$7,Tipy!CM40=Výsledky!$CX$8,Tipy!CM40=Výsledky!$CX$9),VLOOKUP(Tipy!CM40,'Kategórie hráčov'!$A$2:$B$51,2,FALSE),0))</f>
        <v/>
      </c>
      <c r="DA46" s="61" t="str">
        <f>IF(ISBLANK($DC$3),"",IF(OR(Tipy!CN40=Výsledky!$DA$6,Tipy!CN40=Výsledky!$DA$7,Tipy!CN40=Výsledky!$DA$8,Tipy!CN40=Výsledky!$DA$9),VLOOKUP(Tipy!CN40,'Kategórie hráčov'!$A$27:$B$76,2,FALSE),0))</f>
        <v/>
      </c>
      <c r="DB46" s="62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65" t="str">
        <f>IF(ISBLANK($DC$3),"",IF(ISBLANK(Tipy!CJ40),"-",SUM(CX46:DB46)))</f>
        <v/>
      </c>
      <c r="DD46" s="64"/>
      <c r="DE46" s="61" t="str">
        <f>IF(ISBLANK($DJ$3),"",IF(ISBLANK(Tipy!CP40),0,IF(AND(Tipy!CP40=Výsledky!$DH$3,Tipy!CR40=Výsledky!$DJ$3),60,0)))</f>
        <v/>
      </c>
      <c r="DF46" s="61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61" t="str">
        <f>IF(ISBLANK($DJ$3),"",IF(OR(Tipy!CS40=Výsledky!$DE$6,Tipy!CS40=Výsledky!$DE$7,Tipy!CS40=Výsledky!$DE$8,Tipy!CS40=Výsledky!$DE$9),VLOOKUP(Tipy!CS40,'Kategórie hráčov'!$A$2:$B$51,2,FALSE),0))</f>
        <v/>
      </c>
      <c r="DH46" s="61" t="str">
        <f>IF(ISBLANK($DJ$3),"",IF(OR(Tipy!CT40=Výsledky!$DH$6,Tipy!CT40=Výsledky!$DH$7,Tipy!CT40=Výsledky!$DH$8,Tipy!CT40=Výsledky!$DH$9),VLOOKUP(Tipy!CT40,'Kategórie hráčov'!$A$27:$B$76,2,FALSE),0))</f>
        <v/>
      </c>
      <c r="DI46" s="62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65" t="str">
        <f>IF(ISBLANK($DJ$3),"",IF(ISBLANK(Tipy!CP40),"-",SUM(DE46:DI46)))</f>
        <v/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 t="str">
        <f>IF(ISBLANK($DJ$3),"",IF(ISBLANK(Tipy!ER40),0,IF(AND(Tipy!ER40=Výsledky!$DH$3,Tipy!ET40=Výsledky!$DJ$3),60,0)))</f>
        <v/>
      </c>
      <c r="FQ46" s="61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1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1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2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5" t="str">
        <f>IF(ISBLANK($DJ$3),"",IF(ISBLANK(Tipy!ER40),"-",SUM(FP46:FT46)))</f>
        <v/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 t="str">
        <f>IF(ISBLANK($CV$3),"",IF(ISBLANK(Tipy!CD41),0,IF(AND(Tipy!CD41=Výsledky!$CT$3,Tipy!CF41=Výsledky!$CV$3),60,0)))</f>
        <v/>
      </c>
      <c r="CR47" s="61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61" t="str">
        <f>IF(ISBLANK($CV$3),"",IF(OR(Tipy!CG41=Výsledky!$CQ$6,Tipy!CG41=Výsledky!$CQ$7,Tipy!CG41=Výsledky!$CQ$8,Tipy!CG41=Výsledky!$CQ$9),VLOOKUP(Tipy!CG41,'Kategórie hráčov'!$A$2:$B$51,2,FALSE),0))</f>
        <v/>
      </c>
      <c r="CT47" s="61" t="str">
        <f>IF(ISBLANK($CV$3),"",IF(OR(Tipy!CH41=Výsledky!$CT$6,Tipy!CH41=Výsledky!$CT$7,Tipy!CH41=Výsledky!$CT$8,Tipy!CH41=Výsledky!$CT$9),VLOOKUP(Tipy!CH41,'Kategórie hráčov'!$A$27:$B$76,2,FALSE),0))</f>
        <v/>
      </c>
      <c r="CU47" s="62" t="str">
        <f>IF(ISBLANK($CV$3),"",IF(ISBLANK(Tipy!CD41),0,IF(OR(AND(Tipy!CD41=Výsledky!$CT$3,OR(Tipy!CF41=Výsledky!$CT$3+1,Tipy!CF41=Výsledky!$CV$3-1)),AND(Tipy!CF41=Výsledky!$CV$3,OR(Tipy!CD41=Výsledky!$CT$3+1,Tipy!CD41=Výsledky!$CT$3-1))),10,0)))</f>
        <v/>
      </c>
      <c r="CV47" s="65" t="str">
        <f>IF(ISBLANK($CV$3),"",IF(ISBLANK(Tipy!CD41),"-",SUM(CQ47:CU47)))</f>
        <v/>
      </c>
      <c r="CW47" s="64"/>
      <c r="CX47" s="61" t="str">
        <f>IF(ISBLANK($DC$3),"",IF(ISBLANK(Tipy!CJ41),0,IF(AND(Tipy!CJ41=Výsledky!$DA$3,Tipy!CL41=Výsledky!$DC$3),60,0)))</f>
        <v/>
      </c>
      <c r="CY47" s="61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61" t="str">
        <f>IF(ISBLANK($DC$3),"",IF(OR(Tipy!CM41=Výsledky!$CX$6,Tipy!CM41=Výsledky!$CX$7,Tipy!CM41=Výsledky!$CX$8,Tipy!CM41=Výsledky!$CX$9),VLOOKUP(Tipy!CM41,'Kategórie hráčov'!$A$2:$B$51,2,FALSE),0))</f>
        <v/>
      </c>
      <c r="DA47" s="61" t="str">
        <f>IF(ISBLANK($DC$3),"",IF(OR(Tipy!CN41=Výsledky!$DA$6,Tipy!CN41=Výsledky!$DA$7,Tipy!CN41=Výsledky!$DA$8,Tipy!CN41=Výsledky!$DA$9),VLOOKUP(Tipy!CN41,'Kategórie hráčov'!$A$27:$B$76,2,FALSE),0))</f>
        <v/>
      </c>
      <c r="DB47" s="62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65" t="str">
        <f>IF(ISBLANK($DC$3),"",IF(ISBLANK(Tipy!CJ41),"-",SUM(CX47:DB47)))</f>
        <v/>
      </c>
      <c r="DD47" s="64"/>
      <c r="DE47" s="61" t="str">
        <f>IF(ISBLANK($DJ$3),"",IF(ISBLANK(Tipy!CP41),0,IF(AND(Tipy!CP41=Výsledky!$DH$3,Tipy!CR41=Výsledky!$DJ$3),60,0)))</f>
        <v/>
      </c>
      <c r="DF47" s="61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61" t="str">
        <f>IF(ISBLANK($DJ$3),"",IF(OR(Tipy!CS41=Výsledky!$DE$6,Tipy!CS41=Výsledky!$DE$7,Tipy!CS41=Výsledky!$DE$8,Tipy!CS41=Výsledky!$DE$9),VLOOKUP(Tipy!CS41,'Kategórie hráčov'!$A$2:$B$51,2,FALSE),0))</f>
        <v/>
      </c>
      <c r="DH47" s="61" t="str">
        <f>IF(ISBLANK($DJ$3),"",IF(OR(Tipy!CT41=Výsledky!$DH$6,Tipy!CT41=Výsledky!$DH$7,Tipy!CT41=Výsledky!$DH$8,Tipy!CT41=Výsledky!$DH$9),VLOOKUP(Tipy!CT41,'Kategórie hráčov'!$A$27:$B$76,2,FALSE),0))</f>
        <v/>
      </c>
      <c r="DI47" s="62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65" t="str">
        <f>IF(ISBLANK($DJ$3),"",IF(ISBLANK(Tipy!CP41),"-",SUM(DE47:DI47)))</f>
        <v/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 t="str">
        <f>IF(ISBLANK($DJ$3),"",IF(ISBLANK(Tipy!ER41),0,IF(AND(Tipy!ER41=Výsledky!$DH$3,Tipy!ET41=Výsledky!$DJ$3),60,0)))</f>
        <v/>
      </c>
      <c r="FQ47" s="61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1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1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2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5" t="str">
        <f>IF(ISBLANK($DJ$3),"",IF(ISBLANK(Tipy!ER41),"-",SUM(FP47:FT47)))</f>
        <v/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 t="str">
        <f>IF(ISBLANK($CV$3),"",IF(ISBLANK(Tipy!CD42),0,IF(AND(Tipy!CD42=Výsledky!$CT$3,Tipy!CF42=Výsledky!$CV$3),60,0)))</f>
        <v/>
      </c>
      <c r="CR48" s="61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61" t="str">
        <f>IF(ISBLANK($CV$3),"",IF(OR(Tipy!CG42=Výsledky!$CQ$6,Tipy!CG42=Výsledky!$CQ$7,Tipy!CG42=Výsledky!$CQ$8,Tipy!CG42=Výsledky!$CQ$9),VLOOKUP(Tipy!CG42,'Kategórie hráčov'!$A$2:$B$51,2,FALSE),0))</f>
        <v/>
      </c>
      <c r="CT48" s="61" t="str">
        <f>IF(ISBLANK($CV$3),"",IF(OR(Tipy!CH42=Výsledky!$CT$6,Tipy!CH42=Výsledky!$CT$7,Tipy!CH42=Výsledky!$CT$8,Tipy!CH42=Výsledky!$CT$9),VLOOKUP(Tipy!CH42,'Kategórie hráčov'!$A$27:$B$76,2,FALSE),0))</f>
        <v/>
      </c>
      <c r="CU48" s="62" t="str">
        <f>IF(ISBLANK($CV$3),"",IF(ISBLANK(Tipy!CD42),0,IF(OR(AND(Tipy!CD42=Výsledky!$CT$3,OR(Tipy!CF42=Výsledky!$CT$3+1,Tipy!CF42=Výsledky!$CV$3-1)),AND(Tipy!CF42=Výsledky!$CV$3,OR(Tipy!CD42=Výsledky!$CT$3+1,Tipy!CD42=Výsledky!$CT$3-1))),10,0)))</f>
        <v/>
      </c>
      <c r="CV48" s="65" t="str">
        <f>IF(ISBLANK($CV$3),"",IF(ISBLANK(Tipy!CD42),"-",SUM(CQ48:CU48)))</f>
        <v/>
      </c>
      <c r="CW48" s="64"/>
      <c r="CX48" s="61" t="str">
        <f>IF(ISBLANK($DC$3),"",IF(ISBLANK(Tipy!CJ42),0,IF(AND(Tipy!CJ42=Výsledky!$DA$3,Tipy!CL42=Výsledky!$DC$3),60,0)))</f>
        <v/>
      </c>
      <c r="CY48" s="61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61" t="str">
        <f>IF(ISBLANK($DC$3),"",IF(OR(Tipy!CM42=Výsledky!$CX$6,Tipy!CM42=Výsledky!$CX$7,Tipy!CM42=Výsledky!$CX$8,Tipy!CM42=Výsledky!$CX$9),VLOOKUP(Tipy!CM42,'Kategórie hráčov'!$A$2:$B$51,2,FALSE),0))</f>
        <v/>
      </c>
      <c r="DA48" s="61" t="str">
        <f>IF(ISBLANK($DC$3),"",IF(OR(Tipy!CN42=Výsledky!$DA$6,Tipy!CN42=Výsledky!$DA$7,Tipy!CN42=Výsledky!$DA$8,Tipy!CN42=Výsledky!$DA$9),VLOOKUP(Tipy!CN42,'Kategórie hráčov'!$A$27:$B$76,2,FALSE),0))</f>
        <v/>
      </c>
      <c r="DB48" s="62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65" t="str">
        <f>IF(ISBLANK($DC$3),"",IF(ISBLANK(Tipy!CJ42),"-",SUM(CX48:DB48)))</f>
        <v/>
      </c>
      <c r="DD48" s="64"/>
      <c r="DE48" s="61" t="str">
        <f>IF(ISBLANK($DJ$3),"",IF(ISBLANK(Tipy!CP42),0,IF(AND(Tipy!CP42=Výsledky!$DH$3,Tipy!CR42=Výsledky!$DJ$3),60,0)))</f>
        <v/>
      </c>
      <c r="DF48" s="61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61" t="str">
        <f>IF(ISBLANK($DJ$3),"",IF(OR(Tipy!CS42=Výsledky!$DE$6,Tipy!CS42=Výsledky!$DE$7,Tipy!CS42=Výsledky!$DE$8,Tipy!CS42=Výsledky!$DE$9),VLOOKUP(Tipy!CS42,'Kategórie hráčov'!$A$2:$B$51,2,FALSE),0))</f>
        <v/>
      </c>
      <c r="DH48" s="61" t="str">
        <f>IF(ISBLANK($DJ$3),"",IF(OR(Tipy!CT42=Výsledky!$DH$6,Tipy!CT42=Výsledky!$DH$7,Tipy!CT42=Výsledky!$DH$8,Tipy!CT42=Výsledky!$DH$9),VLOOKUP(Tipy!CT42,'Kategórie hráčov'!$A$27:$B$76,2,FALSE),0))</f>
        <v/>
      </c>
      <c r="DI48" s="62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65" t="str">
        <f>IF(ISBLANK($DJ$3),"",IF(ISBLANK(Tipy!CP42),"-",SUM(DE48:DI48)))</f>
        <v/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 t="str">
        <f>IF(ISBLANK($DJ$3),"",IF(ISBLANK(Tipy!ER42),0,IF(AND(Tipy!ER42=Výsledky!$DH$3,Tipy!ET42=Výsledky!$DJ$3),60,0)))</f>
        <v/>
      </c>
      <c r="FQ48" s="61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1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1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2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5" t="str">
        <f>IF(ISBLANK($DJ$3),"",IF(ISBLANK(Tipy!ER42),"-",SUM(FP48:FT48)))</f>
        <v/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customHeight="1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 t="str">
        <f>IF(ISBLANK($CV$3),"",IF(ISBLANK(Tipy!CD43),0,IF(AND(Tipy!CD43=Výsledky!$CT$3,Tipy!CF43=Výsledky!$CV$3),60,0)))</f>
        <v/>
      </c>
      <c r="CR49" s="61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61" t="str">
        <f>IF(ISBLANK($CV$3),"",IF(OR(Tipy!CG43=Výsledky!$CQ$6,Tipy!CG43=Výsledky!$CQ$7,Tipy!CG43=Výsledky!$CQ$8,Tipy!CG43=Výsledky!$CQ$9),VLOOKUP(Tipy!CG43,'Kategórie hráčov'!$A$2:$B$51,2,FALSE),0))</f>
        <v/>
      </c>
      <c r="CT49" s="61" t="str">
        <f>IF(ISBLANK($CV$3),"",IF(OR(Tipy!CH43=Výsledky!$CT$6,Tipy!CH43=Výsledky!$CT$7,Tipy!CH43=Výsledky!$CT$8,Tipy!CH43=Výsledky!$CT$9),VLOOKUP(Tipy!CH43,'Kategórie hráčov'!$A$27:$B$76,2,FALSE),0))</f>
        <v/>
      </c>
      <c r="CU49" s="62" t="str">
        <f>IF(ISBLANK($CV$3),"",IF(ISBLANK(Tipy!CD43),0,IF(OR(AND(Tipy!CD43=Výsledky!$CT$3,OR(Tipy!CF43=Výsledky!$CT$3+1,Tipy!CF43=Výsledky!$CV$3-1)),AND(Tipy!CF43=Výsledky!$CV$3,OR(Tipy!CD43=Výsledky!$CT$3+1,Tipy!CD43=Výsledky!$CT$3-1))),10,0)))</f>
        <v/>
      </c>
      <c r="CV49" s="65" t="str">
        <f>IF(ISBLANK($CV$3),"",IF(ISBLANK(Tipy!CD43),"-",SUM(CQ49:CU49)))</f>
        <v/>
      </c>
      <c r="CW49" s="64"/>
      <c r="CX49" s="61" t="str">
        <f>IF(ISBLANK($DC$3),"",IF(ISBLANK(Tipy!CJ43),0,IF(AND(Tipy!CJ43=Výsledky!$DA$3,Tipy!CL43=Výsledky!$DC$3),60,0)))</f>
        <v/>
      </c>
      <c r="CY49" s="61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61" t="str">
        <f>IF(ISBLANK($DC$3),"",IF(OR(Tipy!CM43=Výsledky!$CX$6,Tipy!CM43=Výsledky!$CX$7,Tipy!CM43=Výsledky!$CX$8,Tipy!CM43=Výsledky!$CX$9),VLOOKUP(Tipy!CM43,'Kategórie hráčov'!$A$2:$B$51,2,FALSE),0))</f>
        <v/>
      </c>
      <c r="DA49" s="61" t="str">
        <f>IF(ISBLANK($DC$3),"",IF(OR(Tipy!CN43=Výsledky!$DA$6,Tipy!CN43=Výsledky!$DA$7,Tipy!CN43=Výsledky!$DA$8,Tipy!CN43=Výsledky!$DA$9),VLOOKUP(Tipy!CN43,'Kategórie hráčov'!$A$27:$B$76,2,FALSE),0))</f>
        <v/>
      </c>
      <c r="DB49" s="62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65" t="str">
        <f>IF(ISBLANK($DC$3),"",IF(ISBLANK(Tipy!CJ43),"-",SUM(CX49:DB49)))</f>
        <v/>
      </c>
      <c r="DD49" s="64"/>
      <c r="DE49" s="61" t="str">
        <f>IF(ISBLANK($DJ$3),"",IF(ISBLANK(Tipy!CP43),0,IF(AND(Tipy!CP43=Výsledky!$DH$3,Tipy!CR43=Výsledky!$DJ$3),60,0)))</f>
        <v/>
      </c>
      <c r="DF49" s="61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61" t="str">
        <f>IF(ISBLANK($DJ$3),"",IF(OR(Tipy!CS43=Výsledky!$DE$6,Tipy!CS43=Výsledky!$DE$7,Tipy!CS43=Výsledky!$DE$8,Tipy!CS43=Výsledky!$DE$9),VLOOKUP(Tipy!CS43,'Kategórie hráčov'!$A$2:$B$51,2,FALSE),0))</f>
        <v/>
      </c>
      <c r="DH49" s="61" t="str">
        <f>IF(ISBLANK($DJ$3),"",IF(OR(Tipy!CT43=Výsledky!$DH$6,Tipy!CT43=Výsledky!$DH$7,Tipy!CT43=Výsledky!$DH$8,Tipy!CT43=Výsledky!$DH$9),VLOOKUP(Tipy!CT43,'Kategórie hráčov'!$A$27:$B$76,2,FALSE),0))</f>
        <v/>
      </c>
      <c r="DI49" s="62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65" t="str">
        <f>IF(ISBLANK($DJ$3),"",IF(ISBLANK(Tipy!CP43),"-",SUM(DE49:DI49)))</f>
        <v/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 t="str">
        <f>IF(ISBLANK($DJ$3),"",IF(ISBLANK(Tipy!ER43),0,IF(AND(Tipy!ER43=Výsledky!$DH$3,Tipy!ET43=Výsledky!$DJ$3),60,0)))</f>
        <v/>
      </c>
      <c r="FQ49" s="61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1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1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2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5" t="str">
        <f>IF(ISBLANK($DJ$3),"",IF(ISBLANK(Tipy!ER43),"-",SUM(FP49:FT49)))</f>
        <v/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 t="str">
        <f>IF(ISBLANK($CV$3),"",IF(ISBLANK(Tipy!CD44),0,IF(AND(Tipy!CD44=Výsledky!$CT$3,Tipy!CF44=Výsledky!$CV$3),60,0)))</f>
        <v/>
      </c>
      <c r="CR50" s="61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61" t="str">
        <f>IF(ISBLANK($CV$3),"",IF(OR(Tipy!CG44=Výsledky!$CQ$6,Tipy!CG44=Výsledky!$CQ$7,Tipy!CG44=Výsledky!$CQ$8,Tipy!CG44=Výsledky!$CQ$9),VLOOKUP(Tipy!CG44,'Kategórie hráčov'!$A$2:$B$51,2,FALSE),0))</f>
        <v/>
      </c>
      <c r="CT50" s="61" t="str">
        <f>IF(ISBLANK($CV$3),"",IF(OR(Tipy!CH44=Výsledky!$CT$6,Tipy!CH44=Výsledky!$CT$7,Tipy!CH44=Výsledky!$CT$8,Tipy!CH44=Výsledky!$CT$9),VLOOKUP(Tipy!CH44,'Kategórie hráčov'!$A$27:$B$76,2,FALSE),0))</f>
        <v/>
      </c>
      <c r="CU50" s="62" t="str">
        <f>IF(ISBLANK($CV$3),"",IF(ISBLANK(Tipy!CD44),0,IF(OR(AND(Tipy!CD44=Výsledky!$CT$3,OR(Tipy!CF44=Výsledky!$CT$3+1,Tipy!CF44=Výsledky!$CV$3-1)),AND(Tipy!CF44=Výsledky!$CV$3,OR(Tipy!CD44=Výsledky!$CT$3+1,Tipy!CD44=Výsledky!$CT$3-1))),10,0)))</f>
        <v/>
      </c>
      <c r="CV50" s="65" t="str">
        <f>IF(ISBLANK($CV$3),"",IF(ISBLANK(Tipy!CD44),"-",SUM(CQ50:CU50)))</f>
        <v/>
      </c>
      <c r="CW50" s="64"/>
      <c r="CX50" s="61" t="str">
        <f>IF(ISBLANK($DC$3),"",IF(ISBLANK(Tipy!CJ44),0,IF(AND(Tipy!CJ44=Výsledky!$DA$3,Tipy!CL44=Výsledky!$DC$3),60,0)))</f>
        <v/>
      </c>
      <c r="CY50" s="61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61" t="str">
        <f>IF(ISBLANK($DC$3),"",IF(OR(Tipy!CM44=Výsledky!$CX$6,Tipy!CM44=Výsledky!$CX$7,Tipy!CM44=Výsledky!$CX$8,Tipy!CM44=Výsledky!$CX$9),VLOOKUP(Tipy!CM44,'Kategórie hráčov'!$A$2:$B$51,2,FALSE),0))</f>
        <v/>
      </c>
      <c r="DA50" s="61" t="str">
        <f>IF(ISBLANK($DC$3),"",IF(OR(Tipy!CN44=Výsledky!$DA$6,Tipy!CN44=Výsledky!$DA$7,Tipy!CN44=Výsledky!$DA$8,Tipy!CN44=Výsledky!$DA$9),VLOOKUP(Tipy!CN44,'Kategórie hráčov'!$A$27:$B$76,2,FALSE),0))</f>
        <v/>
      </c>
      <c r="DB50" s="62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65" t="str">
        <f>IF(ISBLANK($DC$3),"",IF(ISBLANK(Tipy!CJ44),"-",SUM(CX50:DB50)))</f>
        <v/>
      </c>
      <c r="DD50" s="64"/>
      <c r="DE50" s="61" t="str">
        <f>IF(ISBLANK($DJ$3),"",IF(ISBLANK(Tipy!CP44),0,IF(AND(Tipy!CP44=Výsledky!$DH$3,Tipy!CR44=Výsledky!$DJ$3),60,0)))</f>
        <v/>
      </c>
      <c r="DF50" s="61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61" t="str">
        <f>IF(ISBLANK($DJ$3),"",IF(OR(Tipy!CS44=Výsledky!$DE$6,Tipy!CS44=Výsledky!$DE$7,Tipy!CS44=Výsledky!$DE$8,Tipy!CS44=Výsledky!$DE$9),VLOOKUP(Tipy!CS44,'Kategórie hráčov'!$A$2:$B$51,2,FALSE),0))</f>
        <v/>
      </c>
      <c r="DH50" s="61" t="str">
        <f>IF(ISBLANK($DJ$3),"",IF(OR(Tipy!CT44=Výsledky!$DH$6,Tipy!CT44=Výsledky!$DH$7,Tipy!CT44=Výsledky!$DH$8,Tipy!CT44=Výsledky!$DH$9),VLOOKUP(Tipy!CT44,'Kategórie hráčov'!$A$27:$B$76,2,FALSE),0))</f>
        <v/>
      </c>
      <c r="DI50" s="62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65" t="str">
        <f>IF(ISBLANK($DJ$3),"",IF(ISBLANK(Tipy!CP44),"-",SUM(DE50:DI50)))</f>
        <v/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 t="str">
        <f>IF(ISBLANK($DJ$3),"",IF(ISBLANK(Tipy!ER44),0,IF(AND(Tipy!ER44=Výsledky!$DH$3,Tipy!ET44=Výsledky!$DJ$3),60,0)))</f>
        <v/>
      </c>
      <c r="FQ50" s="61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1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1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2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5" t="str">
        <f>IF(ISBLANK($DJ$3),"",IF(ISBLANK(Tipy!ER44),"-",SUM(FP50:FT50)))</f>
        <v/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customHeight="1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 t="str">
        <f>IF(ISBLANK($CV$3),"",IF(ISBLANK(Tipy!CD45),0,IF(AND(Tipy!CD45=Výsledky!$CT$3,Tipy!CF45=Výsledky!$CV$3),60,0)))</f>
        <v/>
      </c>
      <c r="CR51" s="61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61" t="str">
        <f>IF(ISBLANK($CV$3),"",IF(OR(Tipy!CG45=Výsledky!$CQ$6,Tipy!CG45=Výsledky!$CQ$7,Tipy!CG45=Výsledky!$CQ$8,Tipy!CG45=Výsledky!$CQ$9),VLOOKUP(Tipy!CG45,'Kategórie hráčov'!$A$2:$B$51,2,FALSE),0))</f>
        <v/>
      </c>
      <c r="CT51" s="61" t="str">
        <f>IF(ISBLANK($CV$3),"",IF(OR(Tipy!CH45=Výsledky!$CT$6,Tipy!CH45=Výsledky!$CT$7,Tipy!CH45=Výsledky!$CT$8,Tipy!CH45=Výsledky!$CT$9),VLOOKUP(Tipy!CH45,'Kategórie hráčov'!$A$27:$B$76,2,FALSE),0))</f>
        <v/>
      </c>
      <c r="CU51" s="62" t="str">
        <f>IF(ISBLANK($CV$3),"",IF(ISBLANK(Tipy!CD45),0,IF(OR(AND(Tipy!CD45=Výsledky!$CT$3,OR(Tipy!CF45=Výsledky!$CT$3+1,Tipy!CF45=Výsledky!$CV$3-1)),AND(Tipy!CF45=Výsledky!$CV$3,OR(Tipy!CD45=Výsledky!$CT$3+1,Tipy!CD45=Výsledky!$CT$3-1))),10,0)))</f>
        <v/>
      </c>
      <c r="CV51" s="65" t="str">
        <f>IF(ISBLANK($CV$3),"",IF(ISBLANK(Tipy!CD45),"-",SUM(CQ51:CU51)))</f>
        <v/>
      </c>
      <c r="CW51" s="64"/>
      <c r="CX51" s="61" t="str">
        <f>IF(ISBLANK($DC$3),"",IF(ISBLANK(Tipy!CJ45),0,IF(AND(Tipy!CJ45=Výsledky!$DA$3,Tipy!CL45=Výsledky!$DC$3),60,0)))</f>
        <v/>
      </c>
      <c r="CY51" s="61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61" t="str">
        <f>IF(ISBLANK($DC$3),"",IF(OR(Tipy!CM45=Výsledky!$CX$6,Tipy!CM45=Výsledky!$CX$7,Tipy!CM45=Výsledky!$CX$8,Tipy!CM45=Výsledky!$CX$9),VLOOKUP(Tipy!CM45,'Kategórie hráčov'!$A$2:$B$51,2,FALSE),0))</f>
        <v/>
      </c>
      <c r="DA51" s="61" t="str">
        <f>IF(ISBLANK($DC$3),"",IF(OR(Tipy!CN45=Výsledky!$DA$6,Tipy!CN45=Výsledky!$DA$7,Tipy!CN45=Výsledky!$DA$8,Tipy!CN45=Výsledky!$DA$9),VLOOKUP(Tipy!CN45,'Kategórie hráčov'!$A$27:$B$76,2,FALSE),0))</f>
        <v/>
      </c>
      <c r="DB51" s="62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65" t="str">
        <f>IF(ISBLANK($DC$3),"",IF(ISBLANK(Tipy!CJ45),"-",SUM(CX51:DB51)))</f>
        <v/>
      </c>
      <c r="DD51" s="64"/>
      <c r="DE51" s="61" t="str">
        <f>IF(ISBLANK($DJ$3),"",IF(ISBLANK(Tipy!CP45),0,IF(AND(Tipy!CP45=Výsledky!$DH$3,Tipy!CR45=Výsledky!$DJ$3),60,0)))</f>
        <v/>
      </c>
      <c r="DF51" s="61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61" t="str">
        <f>IF(ISBLANK($DJ$3),"",IF(OR(Tipy!CS45=Výsledky!$DE$6,Tipy!CS45=Výsledky!$DE$7,Tipy!CS45=Výsledky!$DE$8,Tipy!CS45=Výsledky!$DE$9),VLOOKUP(Tipy!CS45,'Kategórie hráčov'!$A$2:$B$51,2,FALSE),0))</f>
        <v/>
      </c>
      <c r="DH51" s="61" t="str">
        <f>IF(ISBLANK($DJ$3),"",IF(OR(Tipy!CT45=Výsledky!$DH$6,Tipy!CT45=Výsledky!$DH$7,Tipy!CT45=Výsledky!$DH$8,Tipy!CT45=Výsledky!$DH$9),VLOOKUP(Tipy!CT45,'Kategórie hráčov'!$A$27:$B$76,2,FALSE),0))</f>
        <v/>
      </c>
      <c r="DI51" s="62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65" t="str">
        <f>IF(ISBLANK($DJ$3),"",IF(ISBLANK(Tipy!CP45),"-",SUM(DE51:DI51)))</f>
        <v/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 t="str">
        <f>IF(ISBLANK($DJ$3),"",IF(ISBLANK(Tipy!ER45),0,IF(AND(Tipy!ER45=Výsledky!$DH$3,Tipy!ET45=Výsledky!$DJ$3),60,0)))</f>
        <v/>
      </c>
      <c r="FQ51" s="61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1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1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2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5" t="str">
        <f>IF(ISBLANK($DJ$3),"",IF(ISBLANK(Tipy!ER45),"-",SUM(FP51:FT51)))</f>
        <v/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 t="str">
        <f>IF(ISBLANK($CV$3),"",IF(ISBLANK(Tipy!CD46),0,IF(AND(Tipy!CD46=Výsledky!$CT$3,Tipy!CF46=Výsledky!$CV$3),60,0)))</f>
        <v/>
      </c>
      <c r="CR52" s="61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61" t="str">
        <f>IF(ISBLANK($CV$3),"",IF(OR(Tipy!CG46=Výsledky!$CQ$6,Tipy!CG46=Výsledky!$CQ$7,Tipy!CG46=Výsledky!$CQ$8,Tipy!CG46=Výsledky!$CQ$9),VLOOKUP(Tipy!CG46,'Kategórie hráčov'!$A$2:$B$51,2,FALSE),0))</f>
        <v/>
      </c>
      <c r="CT52" s="61" t="str">
        <f>IF(ISBLANK($CV$3),"",IF(OR(Tipy!CH46=Výsledky!$CT$6,Tipy!CH46=Výsledky!$CT$7,Tipy!CH46=Výsledky!$CT$8,Tipy!CH46=Výsledky!$CT$9),VLOOKUP(Tipy!CH46,'Kategórie hráčov'!$A$27:$B$76,2,FALSE),0))</f>
        <v/>
      </c>
      <c r="CU52" s="62" t="str">
        <f>IF(ISBLANK($CV$3),"",IF(ISBLANK(Tipy!CD46),0,IF(OR(AND(Tipy!CD46=Výsledky!$CT$3,OR(Tipy!CF46=Výsledky!$CT$3+1,Tipy!CF46=Výsledky!$CV$3-1)),AND(Tipy!CF46=Výsledky!$CV$3,OR(Tipy!CD46=Výsledky!$CT$3+1,Tipy!CD46=Výsledky!$CT$3-1))),10,0)))</f>
        <v/>
      </c>
      <c r="CV52" s="65" t="str">
        <f>IF(ISBLANK($CV$3),"",IF(ISBLANK(Tipy!CD46),"-",SUM(CQ52:CU52)))</f>
        <v/>
      </c>
      <c r="CW52" s="64"/>
      <c r="CX52" s="61" t="str">
        <f>IF(ISBLANK($DC$3),"",IF(ISBLANK(Tipy!CJ46),0,IF(AND(Tipy!CJ46=Výsledky!$DA$3,Tipy!CL46=Výsledky!$DC$3),60,0)))</f>
        <v/>
      </c>
      <c r="CY52" s="61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61" t="str">
        <f>IF(ISBLANK($DC$3),"",IF(OR(Tipy!CM46=Výsledky!$CX$6,Tipy!CM46=Výsledky!$CX$7,Tipy!CM46=Výsledky!$CX$8,Tipy!CM46=Výsledky!$CX$9),VLOOKUP(Tipy!CM46,'Kategórie hráčov'!$A$2:$B$51,2,FALSE),0))</f>
        <v/>
      </c>
      <c r="DA52" s="61" t="str">
        <f>IF(ISBLANK($DC$3),"",IF(OR(Tipy!CN46=Výsledky!$DA$6,Tipy!CN46=Výsledky!$DA$7,Tipy!CN46=Výsledky!$DA$8,Tipy!CN46=Výsledky!$DA$9),VLOOKUP(Tipy!CN46,'Kategórie hráčov'!$A$27:$B$76,2,FALSE),0))</f>
        <v/>
      </c>
      <c r="DB52" s="62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65" t="str">
        <f>IF(ISBLANK($DC$3),"",IF(ISBLANK(Tipy!CJ46),"-",SUM(CX52:DB52)))</f>
        <v/>
      </c>
      <c r="DD52" s="64"/>
      <c r="DE52" s="61" t="str">
        <f>IF(ISBLANK($DJ$3),"",IF(ISBLANK(Tipy!CP46),0,IF(AND(Tipy!CP46=Výsledky!$DH$3,Tipy!CR46=Výsledky!$DJ$3),60,0)))</f>
        <v/>
      </c>
      <c r="DF52" s="61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61" t="str">
        <f>IF(ISBLANK($DJ$3),"",IF(OR(Tipy!CS46=Výsledky!$DE$6,Tipy!CS46=Výsledky!$DE$7,Tipy!CS46=Výsledky!$DE$8,Tipy!CS46=Výsledky!$DE$9),VLOOKUP(Tipy!CS46,'Kategórie hráčov'!$A$2:$B$51,2,FALSE),0))</f>
        <v/>
      </c>
      <c r="DH52" s="61" t="str">
        <f>IF(ISBLANK($DJ$3),"",IF(OR(Tipy!CT46=Výsledky!$DH$6,Tipy!CT46=Výsledky!$DH$7,Tipy!CT46=Výsledky!$DH$8,Tipy!CT46=Výsledky!$DH$9),VLOOKUP(Tipy!CT46,'Kategórie hráčov'!$A$27:$B$76,2,FALSE),0))</f>
        <v/>
      </c>
      <c r="DI52" s="62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65" t="str">
        <f>IF(ISBLANK($DJ$3),"",IF(ISBLANK(Tipy!CP46),"-",SUM(DE52:DI52)))</f>
        <v/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 t="str">
        <f>IF(ISBLANK($DJ$3),"",IF(ISBLANK(Tipy!ER46),0,IF(AND(Tipy!ER46=Výsledky!$DH$3,Tipy!ET46=Výsledky!$DJ$3),60,0)))</f>
        <v/>
      </c>
      <c r="FQ52" s="61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1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1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2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5" t="str">
        <f>IF(ISBLANK($DJ$3),"",IF(ISBLANK(Tipy!ER46),"-",SUM(FP52:FT52)))</f>
        <v/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 t="str">
        <f>IF(ISBLANK($CV$3),"",IF(ISBLANK(Tipy!CD47),0,IF(AND(Tipy!CD47=Výsledky!$CT$3,Tipy!CF47=Výsledky!$CV$3),60,0)))</f>
        <v/>
      </c>
      <c r="CR53" s="61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61" t="str">
        <f>IF(ISBLANK($CV$3),"",IF(OR(Tipy!CG47=Výsledky!$CQ$6,Tipy!CG47=Výsledky!$CQ$7,Tipy!CG47=Výsledky!$CQ$8,Tipy!CG47=Výsledky!$CQ$9),VLOOKUP(Tipy!CG47,'Kategórie hráčov'!$A$2:$B$51,2,FALSE),0))</f>
        <v/>
      </c>
      <c r="CT53" s="61" t="str">
        <f>IF(ISBLANK($CV$3),"",IF(OR(Tipy!CH47=Výsledky!$CT$6,Tipy!CH47=Výsledky!$CT$7,Tipy!CH47=Výsledky!$CT$8,Tipy!CH47=Výsledky!$CT$9),VLOOKUP(Tipy!CH47,'Kategórie hráčov'!$A$27:$B$76,2,FALSE),0))</f>
        <v/>
      </c>
      <c r="CU53" s="62" t="str">
        <f>IF(ISBLANK($CV$3),"",IF(ISBLANK(Tipy!CD47),0,IF(OR(AND(Tipy!CD47=Výsledky!$CT$3,OR(Tipy!CF47=Výsledky!$CT$3+1,Tipy!CF47=Výsledky!$CV$3-1)),AND(Tipy!CF47=Výsledky!$CV$3,OR(Tipy!CD47=Výsledky!$CT$3+1,Tipy!CD47=Výsledky!$CT$3-1))),10,0)))</f>
        <v/>
      </c>
      <c r="CV53" s="65" t="str">
        <f>IF(ISBLANK($CV$3),"",IF(ISBLANK(Tipy!CD47),"-",SUM(CQ53:CU53)))</f>
        <v/>
      </c>
      <c r="CW53" s="64"/>
      <c r="CX53" s="61" t="str">
        <f>IF(ISBLANK($DC$3),"",IF(ISBLANK(Tipy!CJ47),0,IF(AND(Tipy!CJ47=Výsledky!$DA$3,Tipy!CL47=Výsledky!$DC$3),60,0)))</f>
        <v/>
      </c>
      <c r="CY53" s="61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61" t="str">
        <f>IF(ISBLANK($DC$3),"",IF(OR(Tipy!CM47=Výsledky!$CX$6,Tipy!CM47=Výsledky!$CX$7,Tipy!CM47=Výsledky!$CX$8,Tipy!CM47=Výsledky!$CX$9),VLOOKUP(Tipy!CM47,'Kategórie hráčov'!$A$2:$B$51,2,FALSE),0))</f>
        <v/>
      </c>
      <c r="DA53" s="61" t="str">
        <f>IF(ISBLANK($DC$3),"",IF(OR(Tipy!CN47=Výsledky!$DA$6,Tipy!CN47=Výsledky!$DA$7,Tipy!CN47=Výsledky!$DA$8,Tipy!CN47=Výsledky!$DA$9),VLOOKUP(Tipy!CN47,'Kategórie hráčov'!$A$27:$B$76,2,FALSE),0))</f>
        <v/>
      </c>
      <c r="DB53" s="62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65" t="str">
        <f>IF(ISBLANK($DC$3),"",IF(ISBLANK(Tipy!CJ47),"-",SUM(CX53:DB53)))</f>
        <v/>
      </c>
      <c r="DD53" s="64"/>
      <c r="DE53" s="61" t="str">
        <f>IF(ISBLANK($DJ$3),"",IF(ISBLANK(Tipy!CP47),0,IF(AND(Tipy!CP47=Výsledky!$DH$3,Tipy!CR47=Výsledky!$DJ$3),60,0)))</f>
        <v/>
      </c>
      <c r="DF53" s="61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61" t="str">
        <f>IF(ISBLANK($DJ$3),"",IF(OR(Tipy!CS47=Výsledky!$DE$6,Tipy!CS47=Výsledky!$DE$7,Tipy!CS47=Výsledky!$DE$8,Tipy!CS47=Výsledky!$DE$9),VLOOKUP(Tipy!CS47,'Kategórie hráčov'!$A$2:$B$51,2,FALSE),0))</f>
        <v/>
      </c>
      <c r="DH53" s="61" t="str">
        <f>IF(ISBLANK($DJ$3),"",IF(OR(Tipy!CT47=Výsledky!$DH$6,Tipy!CT47=Výsledky!$DH$7,Tipy!CT47=Výsledky!$DH$8,Tipy!CT47=Výsledky!$DH$9),VLOOKUP(Tipy!CT47,'Kategórie hráčov'!$A$27:$B$76,2,FALSE),0))</f>
        <v/>
      </c>
      <c r="DI53" s="62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65" t="str">
        <f>IF(ISBLANK($DJ$3),"",IF(ISBLANK(Tipy!CP47),"-",SUM(DE53:DI53)))</f>
        <v/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 t="str">
        <f>IF(ISBLANK($DJ$3),"",IF(ISBLANK(Tipy!ER47),0,IF(AND(Tipy!ER47=Výsledky!$DH$3,Tipy!ET47=Výsledky!$DJ$3),60,0)))</f>
        <v/>
      </c>
      <c r="FQ53" s="61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1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1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2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5" t="str">
        <f>IF(ISBLANK($DJ$3),"",IF(ISBLANK(Tipy!ER47),"-",SUM(FP53:FT53)))</f>
        <v/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 t="str">
        <f>IF(ISBLANK($CV$3),"",IF(ISBLANK(Tipy!CD48),0,IF(AND(Tipy!CD48=Výsledky!$CT$3,Tipy!CF48=Výsledky!$CV$3),60,0)))</f>
        <v/>
      </c>
      <c r="CR54" s="61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61" t="str">
        <f>IF(ISBLANK($CV$3),"",IF(OR(Tipy!CG48=Výsledky!$CQ$6,Tipy!CG48=Výsledky!$CQ$7,Tipy!CG48=Výsledky!$CQ$8,Tipy!CG48=Výsledky!$CQ$9),VLOOKUP(Tipy!CG48,'Kategórie hráčov'!$A$2:$B$51,2,FALSE),0))</f>
        <v/>
      </c>
      <c r="CT54" s="61" t="str">
        <f>IF(ISBLANK($CV$3),"",IF(OR(Tipy!CH48=Výsledky!$CT$6,Tipy!CH48=Výsledky!$CT$7,Tipy!CH48=Výsledky!$CT$8,Tipy!CH48=Výsledky!$CT$9),VLOOKUP(Tipy!CH48,'Kategórie hráčov'!$A$27:$B$76,2,FALSE),0))</f>
        <v/>
      </c>
      <c r="CU54" s="62" t="str">
        <f>IF(ISBLANK($CV$3),"",IF(ISBLANK(Tipy!CD48),0,IF(OR(AND(Tipy!CD48=Výsledky!$CT$3,OR(Tipy!CF48=Výsledky!$CT$3+1,Tipy!CF48=Výsledky!$CV$3-1)),AND(Tipy!CF48=Výsledky!$CV$3,OR(Tipy!CD48=Výsledky!$CT$3+1,Tipy!CD48=Výsledky!$CT$3-1))),10,0)))</f>
        <v/>
      </c>
      <c r="CV54" s="65" t="str">
        <f>IF(ISBLANK($CV$3),"",IF(ISBLANK(Tipy!CD48),"-",SUM(CQ54:CU54)))</f>
        <v/>
      </c>
      <c r="CW54" s="64"/>
      <c r="CX54" s="61" t="str">
        <f>IF(ISBLANK($DC$3),"",IF(ISBLANK(Tipy!CJ48),0,IF(AND(Tipy!CJ48=Výsledky!$DA$3,Tipy!CL48=Výsledky!$DC$3),60,0)))</f>
        <v/>
      </c>
      <c r="CY54" s="61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61" t="str">
        <f>IF(ISBLANK($DC$3),"",IF(OR(Tipy!CM48=Výsledky!$CX$6,Tipy!CM48=Výsledky!$CX$7,Tipy!CM48=Výsledky!$CX$8,Tipy!CM48=Výsledky!$CX$9),VLOOKUP(Tipy!CM48,'Kategórie hráčov'!$A$2:$B$51,2,FALSE),0))</f>
        <v/>
      </c>
      <c r="DA54" s="61" t="str">
        <f>IF(ISBLANK($DC$3),"",IF(OR(Tipy!CN48=Výsledky!$DA$6,Tipy!CN48=Výsledky!$DA$7,Tipy!CN48=Výsledky!$DA$8,Tipy!CN48=Výsledky!$DA$9),VLOOKUP(Tipy!CN48,'Kategórie hráčov'!$A$27:$B$76,2,FALSE),0))</f>
        <v/>
      </c>
      <c r="DB54" s="62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65" t="str">
        <f>IF(ISBLANK($DC$3),"",IF(ISBLANK(Tipy!CJ48),"-",SUM(CX54:DB54)))</f>
        <v/>
      </c>
      <c r="DD54" s="64"/>
      <c r="DE54" s="61" t="str">
        <f>IF(ISBLANK($DJ$3),"",IF(ISBLANK(Tipy!CP48),0,IF(AND(Tipy!CP48=Výsledky!$DH$3,Tipy!CR48=Výsledky!$DJ$3),60,0)))</f>
        <v/>
      </c>
      <c r="DF54" s="61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61" t="str">
        <f>IF(ISBLANK($DJ$3),"",IF(OR(Tipy!CS48=Výsledky!$DE$6,Tipy!CS48=Výsledky!$DE$7,Tipy!CS48=Výsledky!$DE$8,Tipy!CS48=Výsledky!$DE$9),VLOOKUP(Tipy!CS48,'Kategórie hráčov'!$A$2:$B$51,2,FALSE),0))</f>
        <v/>
      </c>
      <c r="DH54" s="61" t="str">
        <f>IF(ISBLANK($DJ$3),"",IF(OR(Tipy!CT48=Výsledky!$DH$6,Tipy!CT48=Výsledky!$DH$7,Tipy!CT48=Výsledky!$DH$8,Tipy!CT48=Výsledky!$DH$9),VLOOKUP(Tipy!CT48,'Kategórie hráčov'!$A$27:$B$76,2,FALSE),0))</f>
        <v/>
      </c>
      <c r="DI54" s="62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65" t="str">
        <f>IF(ISBLANK($DJ$3),"",IF(ISBLANK(Tipy!CP48),"-",SUM(DE54:DI54)))</f>
        <v/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 t="str">
        <f>IF(ISBLANK($DJ$3),"",IF(ISBLANK(Tipy!ER48),0,IF(AND(Tipy!ER48=Výsledky!$DH$3,Tipy!ET48=Výsledky!$DJ$3),60,0)))</f>
        <v/>
      </c>
      <c r="FQ54" s="61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1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1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2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5" t="str">
        <f>IF(ISBLANK($DJ$3),"",IF(ISBLANK(Tipy!ER48),"-",SUM(FP54:FT54)))</f>
        <v/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 t="str">
        <f>IF(ISBLANK($CV$3),"",IF(ISBLANK(Tipy!CD49),0,IF(AND(Tipy!CD49=Výsledky!$CT$3,Tipy!CF49=Výsledky!$CV$3),60,0)))</f>
        <v/>
      </c>
      <c r="CR55" s="61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61" t="str">
        <f>IF(ISBLANK($CV$3),"",IF(OR(Tipy!CG49=Výsledky!$CQ$6,Tipy!CG49=Výsledky!$CQ$7,Tipy!CG49=Výsledky!$CQ$8,Tipy!CG49=Výsledky!$CQ$9),VLOOKUP(Tipy!CG49,'Kategórie hráčov'!$A$2:$B$51,2,FALSE),0))</f>
        <v/>
      </c>
      <c r="CT55" s="61" t="str">
        <f>IF(ISBLANK($CV$3),"",IF(OR(Tipy!CH49=Výsledky!$CT$6,Tipy!CH49=Výsledky!$CT$7,Tipy!CH49=Výsledky!$CT$8,Tipy!CH49=Výsledky!$CT$9),VLOOKUP(Tipy!CH49,'Kategórie hráčov'!$A$27:$B$76,2,FALSE),0))</f>
        <v/>
      </c>
      <c r="CU55" s="62" t="str">
        <f>IF(ISBLANK($CV$3),"",IF(ISBLANK(Tipy!CD49),0,IF(OR(AND(Tipy!CD49=Výsledky!$CT$3,OR(Tipy!CF49=Výsledky!$CT$3+1,Tipy!CF49=Výsledky!$CV$3-1)),AND(Tipy!CF49=Výsledky!$CV$3,OR(Tipy!CD49=Výsledky!$CT$3+1,Tipy!CD49=Výsledky!$CT$3-1))),10,0)))</f>
        <v/>
      </c>
      <c r="CV55" s="65" t="str">
        <f>IF(ISBLANK($CV$3),"",IF(ISBLANK(Tipy!CD49),"-",SUM(CQ55:CU55)))</f>
        <v/>
      </c>
      <c r="CW55" s="64"/>
      <c r="CX55" s="61" t="str">
        <f>IF(ISBLANK($DC$3),"",IF(ISBLANK(Tipy!CJ49),0,IF(AND(Tipy!CJ49=Výsledky!$DA$3,Tipy!CL49=Výsledky!$DC$3),60,0)))</f>
        <v/>
      </c>
      <c r="CY55" s="61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61" t="str">
        <f>IF(ISBLANK($DC$3),"",IF(OR(Tipy!CM49=Výsledky!$CX$6,Tipy!CM49=Výsledky!$CX$7,Tipy!CM49=Výsledky!$CX$8,Tipy!CM49=Výsledky!$CX$9),VLOOKUP(Tipy!CM49,'Kategórie hráčov'!$A$2:$B$51,2,FALSE),0))</f>
        <v/>
      </c>
      <c r="DA55" s="61" t="str">
        <f>IF(ISBLANK($DC$3),"",IF(OR(Tipy!CN49=Výsledky!$DA$6,Tipy!CN49=Výsledky!$DA$7,Tipy!CN49=Výsledky!$DA$8,Tipy!CN49=Výsledky!$DA$9),VLOOKUP(Tipy!CN49,'Kategórie hráčov'!$A$27:$B$76,2,FALSE),0))</f>
        <v/>
      </c>
      <c r="DB55" s="62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65" t="str">
        <f>IF(ISBLANK($DC$3),"",IF(ISBLANK(Tipy!CJ49),"-",SUM(CX55:DB55)))</f>
        <v/>
      </c>
      <c r="DD55" s="64"/>
      <c r="DE55" s="61" t="str">
        <f>IF(ISBLANK($DJ$3),"",IF(ISBLANK(Tipy!CP49),0,IF(AND(Tipy!CP49=Výsledky!$DH$3,Tipy!CR49=Výsledky!$DJ$3),60,0)))</f>
        <v/>
      </c>
      <c r="DF55" s="61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61" t="str">
        <f>IF(ISBLANK($DJ$3),"",IF(OR(Tipy!CS49=Výsledky!$DE$6,Tipy!CS49=Výsledky!$DE$7,Tipy!CS49=Výsledky!$DE$8,Tipy!CS49=Výsledky!$DE$9),VLOOKUP(Tipy!CS49,'Kategórie hráčov'!$A$2:$B$51,2,FALSE),0))</f>
        <v/>
      </c>
      <c r="DH55" s="61" t="str">
        <f>IF(ISBLANK($DJ$3),"",IF(OR(Tipy!CT49=Výsledky!$DH$6,Tipy!CT49=Výsledky!$DH$7,Tipy!CT49=Výsledky!$DH$8,Tipy!CT49=Výsledky!$DH$9),VLOOKUP(Tipy!CT49,'Kategórie hráčov'!$A$27:$B$76,2,FALSE),0))</f>
        <v/>
      </c>
      <c r="DI55" s="62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65" t="str">
        <f>IF(ISBLANK($DJ$3),"",IF(ISBLANK(Tipy!CP49),"-",SUM(DE55:DI55)))</f>
        <v/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 t="str">
        <f>IF(ISBLANK($DJ$3),"",IF(ISBLANK(Tipy!ER49),0,IF(AND(Tipy!ER49=Výsledky!$DH$3,Tipy!ET49=Výsledky!$DJ$3),60,0)))</f>
        <v/>
      </c>
      <c r="FQ55" s="61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1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1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2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5" t="str">
        <f>IF(ISBLANK($DJ$3),"",IF(ISBLANK(Tipy!ER49),"-",SUM(FP55:FT55)))</f>
        <v/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 t="str">
        <f>IF(ISBLANK($CV$3),"",IF(ISBLANK(Tipy!CD50),0,IF(AND(Tipy!CD50=Výsledky!$CT$3,Tipy!CF50=Výsledky!$CV$3),60,0)))</f>
        <v/>
      </c>
      <c r="CR56" s="61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61" t="str">
        <f>IF(ISBLANK($CV$3),"",IF(OR(Tipy!CG50=Výsledky!$CQ$6,Tipy!CG50=Výsledky!$CQ$7,Tipy!CG50=Výsledky!$CQ$8,Tipy!CG50=Výsledky!$CQ$9),VLOOKUP(Tipy!CG50,'Kategórie hráčov'!$A$2:$B$51,2,FALSE),0))</f>
        <v/>
      </c>
      <c r="CT56" s="61" t="str">
        <f>IF(ISBLANK($CV$3),"",IF(OR(Tipy!CH50=Výsledky!$CT$6,Tipy!CH50=Výsledky!$CT$7,Tipy!CH50=Výsledky!$CT$8,Tipy!CH50=Výsledky!$CT$9),VLOOKUP(Tipy!CH50,'Kategórie hráčov'!$A$27:$B$76,2,FALSE),0))</f>
        <v/>
      </c>
      <c r="CU56" s="62" t="str">
        <f>IF(ISBLANK($CV$3),"",IF(ISBLANK(Tipy!CD50),0,IF(OR(AND(Tipy!CD50=Výsledky!$CT$3,OR(Tipy!CF50=Výsledky!$CT$3+1,Tipy!CF50=Výsledky!$CV$3-1)),AND(Tipy!CF50=Výsledky!$CV$3,OR(Tipy!CD50=Výsledky!$CT$3+1,Tipy!CD50=Výsledky!$CT$3-1))),10,0)))</f>
        <v/>
      </c>
      <c r="CV56" s="65" t="str">
        <f>IF(ISBLANK($CV$3),"",IF(ISBLANK(Tipy!CD50),"-",SUM(CQ56:CU56)))</f>
        <v/>
      </c>
      <c r="CW56" s="64"/>
      <c r="CX56" s="61" t="str">
        <f>IF(ISBLANK($DC$3),"",IF(ISBLANK(Tipy!CJ50),0,IF(AND(Tipy!CJ50=Výsledky!$DA$3,Tipy!CL50=Výsledky!$DC$3),60,0)))</f>
        <v/>
      </c>
      <c r="CY56" s="61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61" t="str">
        <f>IF(ISBLANK($DC$3),"",IF(OR(Tipy!CM50=Výsledky!$CX$6,Tipy!CM50=Výsledky!$CX$7,Tipy!CM50=Výsledky!$CX$8,Tipy!CM50=Výsledky!$CX$9),VLOOKUP(Tipy!CM50,'Kategórie hráčov'!$A$2:$B$51,2,FALSE),0))</f>
        <v/>
      </c>
      <c r="DA56" s="61" t="str">
        <f>IF(ISBLANK($DC$3),"",IF(OR(Tipy!CN50=Výsledky!$DA$6,Tipy!CN50=Výsledky!$DA$7,Tipy!CN50=Výsledky!$DA$8,Tipy!CN50=Výsledky!$DA$9),VLOOKUP(Tipy!CN50,'Kategórie hráčov'!$A$27:$B$76,2,FALSE),0))</f>
        <v/>
      </c>
      <c r="DB56" s="62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65" t="str">
        <f>IF(ISBLANK($DC$3),"",IF(ISBLANK(Tipy!CJ50),"-",SUM(CX56:DB56)))</f>
        <v/>
      </c>
      <c r="DD56" s="64"/>
      <c r="DE56" s="61" t="str">
        <f>IF(ISBLANK($DJ$3),"",IF(ISBLANK(Tipy!CP50),0,IF(AND(Tipy!CP50=Výsledky!$DH$3,Tipy!CR50=Výsledky!$DJ$3),60,0)))</f>
        <v/>
      </c>
      <c r="DF56" s="61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61" t="str">
        <f>IF(ISBLANK($DJ$3),"",IF(OR(Tipy!CS50=Výsledky!$DE$6,Tipy!CS50=Výsledky!$DE$7,Tipy!CS50=Výsledky!$DE$8,Tipy!CS50=Výsledky!$DE$9),VLOOKUP(Tipy!CS50,'Kategórie hráčov'!$A$2:$B$51,2,FALSE),0))</f>
        <v/>
      </c>
      <c r="DH56" s="61" t="str">
        <f>IF(ISBLANK($DJ$3),"",IF(OR(Tipy!CT50=Výsledky!$DH$6,Tipy!CT50=Výsledky!$DH$7,Tipy!CT50=Výsledky!$DH$8,Tipy!CT50=Výsledky!$DH$9),VLOOKUP(Tipy!CT50,'Kategórie hráčov'!$A$27:$B$76,2,FALSE),0))</f>
        <v/>
      </c>
      <c r="DI56" s="62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65" t="str">
        <f>IF(ISBLANK($DJ$3),"",IF(ISBLANK(Tipy!CP50),"-",SUM(DE56:DI56)))</f>
        <v/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 t="str">
        <f>IF(ISBLANK($DJ$3),"",IF(ISBLANK(Tipy!ER50),0,IF(AND(Tipy!ER50=Výsledky!$DH$3,Tipy!ET50=Výsledky!$DJ$3),60,0)))</f>
        <v/>
      </c>
      <c r="FQ56" s="61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1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1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2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5" t="str">
        <f>IF(ISBLANK($DJ$3),"",IF(ISBLANK(Tipy!ER50),"-",SUM(FP56:FT56)))</f>
        <v/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 t="str">
        <f>IF(ISBLANK($CV$3),"",IF(ISBLANK(Tipy!CD51),0,IF(AND(Tipy!CD51=Výsledky!$CT$3,Tipy!CF51=Výsledky!$CV$3),60,0)))</f>
        <v/>
      </c>
      <c r="CR57" s="61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61" t="str">
        <f>IF(ISBLANK($CV$3),"",IF(OR(Tipy!CG51=Výsledky!$CQ$6,Tipy!CG51=Výsledky!$CQ$7,Tipy!CG51=Výsledky!$CQ$8,Tipy!CG51=Výsledky!$CQ$9),VLOOKUP(Tipy!CG51,'Kategórie hráčov'!$A$2:$B$51,2,FALSE),0))</f>
        <v/>
      </c>
      <c r="CT57" s="61" t="str">
        <f>IF(ISBLANK($CV$3),"",IF(OR(Tipy!CH51=Výsledky!$CT$6,Tipy!CH51=Výsledky!$CT$7,Tipy!CH51=Výsledky!$CT$8,Tipy!CH51=Výsledky!$CT$9),VLOOKUP(Tipy!CH51,'Kategórie hráčov'!$A$27:$B$76,2,FALSE),0))</f>
        <v/>
      </c>
      <c r="CU57" s="62" t="str">
        <f>IF(ISBLANK($CV$3),"",IF(ISBLANK(Tipy!CD51),0,IF(OR(AND(Tipy!CD51=Výsledky!$CT$3,OR(Tipy!CF51=Výsledky!$CT$3+1,Tipy!CF51=Výsledky!$CV$3-1)),AND(Tipy!CF51=Výsledky!$CV$3,OR(Tipy!CD51=Výsledky!$CT$3+1,Tipy!CD51=Výsledky!$CT$3-1))),10,0)))</f>
        <v/>
      </c>
      <c r="CV57" s="65" t="str">
        <f>IF(ISBLANK($CV$3),"",IF(ISBLANK(Tipy!CD51),"-",SUM(CQ57:CU57)))</f>
        <v/>
      </c>
      <c r="CW57" s="64"/>
      <c r="CX57" s="61" t="str">
        <f>IF(ISBLANK($DC$3),"",IF(ISBLANK(Tipy!CJ51),0,IF(AND(Tipy!CJ51=Výsledky!$DA$3,Tipy!CL51=Výsledky!$DC$3),60,0)))</f>
        <v/>
      </c>
      <c r="CY57" s="61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61" t="str">
        <f>IF(ISBLANK($DC$3),"",IF(OR(Tipy!CM51=Výsledky!$CX$6,Tipy!CM51=Výsledky!$CX$7,Tipy!CM51=Výsledky!$CX$8,Tipy!CM51=Výsledky!$CX$9),VLOOKUP(Tipy!CM51,'Kategórie hráčov'!$A$2:$B$51,2,FALSE),0))</f>
        <v/>
      </c>
      <c r="DA57" s="61" t="str">
        <f>IF(ISBLANK($DC$3),"",IF(OR(Tipy!CN51=Výsledky!$DA$6,Tipy!CN51=Výsledky!$DA$7,Tipy!CN51=Výsledky!$DA$8,Tipy!CN51=Výsledky!$DA$9),VLOOKUP(Tipy!CN51,'Kategórie hráčov'!$A$27:$B$76,2,FALSE),0))</f>
        <v/>
      </c>
      <c r="DB57" s="62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65" t="str">
        <f>IF(ISBLANK($DC$3),"",IF(ISBLANK(Tipy!CJ51),"-",SUM(CX57:DB57)))</f>
        <v/>
      </c>
      <c r="DD57" s="64"/>
      <c r="DE57" s="61" t="str">
        <f>IF(ISBLANK($DJ$3),"",IF(ISBLANK(Tipy!CP51),0,IF(AND(Tipy!CP51=Výsledky!$DH$3,Tipy!CR51=Výsledky!$DJ$3),60,0)))</f>
        <v/>
      </c>
      <c r="DF57" s="61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61" t="str">
        <f>IF(ISBLANK($DJ$3),"",IF(OR(Tipy!CS51=Výsledky!$DE$6,Tipy!CS51=Výsledky!$DE$7,Tipy!CS51=Výsledky!$DE$8,Tipy!CS51=Výsledky!$DE$9),VLOOKUP(Tipy!CS51,'Kategórie hráčov'!$A$2:$B$51,2,FALSE),0))</f>
        <v/>
      </c>
      <c r="DH57" s="61" t="str">
        <f>IF(ISBLANK($DJ$3),"",IF(OR(Tipy!CT51=Výsledky!$DH$6,Tipy!CT51=Výsledky!$DH$7,Tipy!CT51=Výsledky!$DH$8,Tipy!CT51=Výsledky!$DH$9),VLOOKUP(Tipy!CT51,'Kategórie hráčov'!$A$27:$B$76,2,FALSE),0))</f>
        <v/>
      </c>
      <c r="DI57" s="62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65" t="str">
        <f>IF(ISBLANK($DJ$3),"",IF(ISBLANK(Tipy!CP51),"-",SUM(DE57:DI57)))</f>
        <v/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 t="str">
        <f>IF(ISBLANK($DJ$3),"",IF(ISBLANK(Tipy!ER51),0,IF(AND(Tipy!ER51=Výsledky!$DH$3,Tipy!ET51=Výsledky!$DJ$3),60,0)))</f>
        <v/>
      </c>
      <c r="FQ57" s="61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1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1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2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5" t="str">
        <f>IF(ISBLANK($DJ$3),"",IF(ISBLANK(Tipy!ER51),"-",SUM(FP57:FT57)))</f>
        <v/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 t="str">
        <f>IF(ISBLANK($CV$3),"",IF(ISBLANK(Tipy!CD52),0,IF(AND(Tipy!CD52=Výsledky!$CT$3,Tipy!CF52=Výsledky!$CV$3),60,0)))</f>
        <v/>
      </c>
      <c r="CR58" s="61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61" t="str">
        <f>IF(ISBLANK($CV$3),"",IF(OR(Tipy!CG52=Výsledky!$CQ$6,Tipy!CG52=Výsledky!$CQ$7,Tipy!CG52=Výsledky!$CQ$8,Tipy!CG52=Výsledky!$CQ$9),VLOOKUP(Tipy!CG52,'Kategórie hráčov'!$A$2:$B$51,2,FALSE),0))</f>
        <v/>
      </c>
      <c r="CT58" s="61" t="str">
        <f>IF(ISBLANK($CV$3),"",IF(OR(Tipy!CH52=Výsledky!$CT$6,Tipy!CH52=Výsledky!$CT$7,Tipy!CH52=Výsledky!$CT$8,Tipy!CH52=Výsledky!$CT$9),VLOOKUP(Tipy!CH52,'Kategórie hráčov'!$A$27:$B$76,2,FALSE),0))</f>
        <v/>
      </c>
      <c r="CU58" s="62" t="str">
        <f>IF(ISBLANK($CV$3),"",IF(ISBLANK(Tipy!CD52),0,IF(OR(AND(Tipy!CD52=Výsledky!$CT$3,OR(Tipy!CF52=Výsledky!$CT$3+1,Tipy!CF52=Výsledky!$CV$3-1)),AND(Tipy!CF52=Výsledky!$CV$3,OR(Tipy!CD52=Výsledky!$CT$3+1,Tipy!CD52=Výsledky!$CT$3-1))),10,0)))</f>
        <v/>
      </c>
      <c r="CV58" s="65" t="str">
        <f>IF(ISBLANK($CV$3),"",IF(ISBLANK(Tipy!CD52),"-",SUM(CQ58:CU58)))</f>
        <v/>
      </c>
      <c r="CW58" s="64"/>
      <c r="CX58" s="61" t="str">
        <f>IF(ISBLANK($DC$3),"",IF(ISBLANK(Tipy!CJ52),0,IF(AND(Tipy!CJ52=Výsledky!$DA$3,Tipy!CL52=Výsledky!$DC$3),60,0)))</f>
        <v/>
      </c>
      <c r="CY58" s="61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61" t="str">
        <f>IF(ISBLANK($DC$3),"",IF(OR(Tipy!CM52=Výsledky!$CX$6,Tipy!CM52=Výsledky!$CX$7,Tipy!CM52=Výsledky!$CX$8,Tipy!CM52=Výsledky!$CX$9),VLOOKUP(Tipy!CM52,'Kategórie hráčov'!$A$2:$B$51,2,FALSE),0))</f>
        <v/>
      </c>
      <c r="DA58" s="61" t="str">
        <f>IF(ISBLANK($DC$3),"",IF(OR(Tipy!CN52=Výsledky!$DA$6,Tipy!CN52=Výsledky!$DA$7,Tipy!CN52=Výsledky!$DA$8,Tipy!CN52=Výsledky!$DA$9),VLOOKUP(Tipy!CN52,'Kategórie hráčov'!$A$27:$B$76,2,FALSE),0))</f>
        <v/>
      </c>
      <c r="DB58" s="62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65" t="str">
        <f>IF(ISBLANK($DC$3),"",IF(ISBLANK(Tipy!CJ52),"-",SUM(CX58:DB58)))</f>
        <v/>
      </c>
      <c r="DD58" s="64"/>
      <c r="DE58" s="61" t="str">
        <f>IF(ISBLANK($DJ$3),"",IF(ISBLANK(Tipy!CP52),0,IF(AND(Tipy!CP52=Výsledky!$DH$3,Tipy!CR52=Výsledky!$DJ$3),60,0)))</f>
        <v/>
      </c>
      <c r="DF58" s="61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61" t="str">
        <f>IF(ISBLANK($DJ$3),"",IF(OR(Tipy!CS52=Výsledky!$DE$6,Tipy!CS52=Výsledky!$DE$7,Tipy!CS52=Výsledky!$DE$8,Tipy!CS52=Výsledky!$DE$9),VLOOKUP(Tipy!CS52,'Kategórie hráčov'!$A$2:$B$51,2,FALSE),0))</f>
        <v/>
      </c>
      <c r="DH58" s="61" t="str">
        <f>IF(ISBLANK($DJ$3),"",IF(OR(Tipy!CT52=Výsledky!$DH$6,Tipy!CT52=Výsledky!$DH$7,Tipy!CT52=Výsledky!$DH$8,Tipy!CT52=Výsledky!$DH$9),VLOOKUP(Tipy!CT52,'Kategórie hráčov'!$A$27:$B$76,2,FALSE),0))</f>
        <v/>
      </c>
      <c r="DI58" s="62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65" t="str">
        <f>IF(ISBLANK($DJ$3),"",IF(ISBLANK(Tipy!CP52),"-",SUM(DE58:DI58)))</f>
        <v/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 t="str">
        <f>IF(ISBLANK($DJ$3),"",IF(ISBLANK(Tipy!ER52),0,IF(AND(Tipy!ER52=Výsledky!$DH$3,Tipy!ET52=Výsledky!$DJ$3),60,0)))</f>
        <v/>
      </c>
      <c r="FQ58" s="61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1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1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2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5" t="str">
        <f>IF(ISBLANK($DJ$3),"",IF(ISBLANK(Tipy!ER52),"-",SUM(FP58:FT58)))</f>
        <v/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 t="str">
        <f>IF(ISBLANK($CV$3),"",IF(ISBLANK(Tipy!CD53),0,IF(AND(Tipy!CD53=Výsledky!$CT$3,Tipy!CF53=Výsledky!$CV$3),60,0)))</f>
        <v/>
      </c>
      <c r="CR59" s="61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61" t="str">
        <f>IF(ISBLANK($CV$3),"",IF(OR(Tipy!CG53=Výsledky!$CQ$6,Tipy!CG53=Výsledky!$CQ$7,Tipy!CG53=Výsledky!$CQ$8,Tipy!CG53=Výsledky!$CQ$9),VLOOKUP(Tipy!CG53,'Kategórie hráčov'!$A$2:$B$51,2,FALSE),0))</f>
        <v/>
      </c>
      <c r="CT59" s="61" t="str">
        <f>IF(ISBLANK($CV$3),"",IF(OR(Tipy!CH53=Výsledky!$CT$6,Tipy!CH53=Výsledky!$CT$7,Tipy!CH53=Výsledky!$CT$8,Tipy!CH53=Výsledky!$CT$9),VLOOKUP(Tipy!CH53,'Kategórie hráčov'!$A$27:$B$76,2,FALSE),0))</f>
        <v/>
      </c>
      <c r="CU59" s="62" t="str">
        <f>IF(ISBLANK($CV$3),"",IF(ISBLANK(Tipy!CD53),0,IF(OR(AND(Tipy!CD53=Výsledky!$CT$3,OR(Tipy!CF53=Výsledky!$CT$3+1,Tipy!CF53=Výsledky!$CV$3-1)),AND(Tipy!CF53=Výsledky!$CV$3,OR(Tipy!CD53=Výsledky!$CT$3+1,Tipy!CD53=Výsledky!$CT$3-1))),10,0)))</f>
        <v/>
      </c>
      <c r="CV59" s="65" t="str">
        <f>IF(ISBLANK($CV$3),"",IF(ISBLANK(Tipy!CD53),"-",SUM(CQ59:CU59)))</f>
        <v/>
      </c>
      <c r="CW59" s="64"/>
      <c r="CX59" s="61" t="str">
        <f>IF(ISBLANK($DC$3),"",IF(ISBLANK(Tipy!CJ53),0,IF(AND(Tipy!CJ53=Výsledky!$DA$3,Tipy!CL53=Výsledky!$DC$3),60,0)))</f>
        <v/>
      </c>
      <c r="CY59" s="61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61" t="str">
        <f>IF(ISBLANK($DC$3),"",IF(OR(Tipy!CM53=Výsledky!$CX$6,Tipy!CM53=Výsledky!$CX$7,Tipy!CM53=Výsledky!$CX$8,Tipy!CM53=Výsledky!$CX$9),VLOOKUP(Tipy!CM53,'Kategórie hráčov'!$A$2:$B$51,2,FALSE),0))</f>
        <v/>
      </c>
      <c r="DA59" s="61" t="str">
        <f>IF(ISBLANK($DC$3),"",IF(OR(Tipy!CN53=Výsledky!$DA$6,Tipy!CN53=Výsledky!$DA$7,Tipy!CN53=Výsledky!$DA$8,Tipy!CN53=Výsledky!$DA$9),VLOOKUP(Tipy!CN53,'Kategórie hráčov'!$A$27:$B$76,2,FALSE),0))</f>
        <v/>
      </c>
      <c r="DB59" s="62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65" t="str">
        <f>IF(ISBLANK($DC$3),"",IF(ISBLANK(Tipy!CJ53),"-",SUM(CX59:DB59)))</f>
        <v/>
      </c>
      <c r="DD59" s="64"/>
      <c r="DE59" s="61" t="str">
        <f>IF(ISBLANK($DJ$3),"",IF(ISBLANK(Tipy!CP53),0,IF(AND(Tipy!CP53=Výsledky!$DH$3,Tipy!CR53=Výsledky!$DJ$3),60,0)))</f>
        <v/>
      </c>
      <c r="DF59" s="61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61" t="str">
        <f>IF(ISBLANK($DJ$3),"",IF(OR(Tipy!CS53=Výsledky!$DE$6,Tipy!CS53=Výsledky!$DE$7,Tipy!CS53=Výsledky!$DE$8,Tipy!CS53=Výsledky!$DE$9),VLOOKUP(Tipy!CS53,'Kategórie hráčov'!$A$2:$B$51,2,FALSE),0))</f>
        <v/>
      </c>
      <c r="DH59" s="61" t="str">
        <f>IF(ISBLANK($DJ$3),"",IF(OR(Tipy!CT53=Výsledky!$DH$6,Tipy!CT53=Výsledky!$DH$7,Tipy!CT53=Výsledky!$DH$8,Tipy!CT53=Výsledky!$DH$9),VLOOKUP(Tipy!CT53,'Kategórie hráčov'!$A$27:$B$76,2,FALSE),0))</f>
        <v/>
      </c>
      <c r="DI59" s="62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65" t="str">
        <f>IF(ISBLANK($DJ$3),"",IF(ISBLANK(Tipy!CP53),"-",SUM(DE59:DI59)))</f>
        <v/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 t="str">
        <f>IF(ISBLANK($DJ$3),"",IF(ISBLANK(Tipy!ER53),0,IF(AND(Tipy!ER53=Výsledky!$DH$3,Tipy!ET53=Výsledky!$DJ$3),60,0)))</f>
        <v/>
      </c>
      <c r="FQ59" s="61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1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1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2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5" t="str">
        <f>IF(ISBLANK($DJ$3),"",IF(ISBLANK(Tipy!ER53),"-",SUM(FP59:FT59)))</f>
        <v/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 t="str">
        <f>IF(ISBLANK($CV$3),"",IF(ISBLANK(Tipy!CD54),0,IF(AND(Tipy!CD54=Výsledky!$CT$3,Tipy!CF54=Výsledky!$CV$3),60,0)))</f>
        <v/>
      </c>
      <c r="CR60" s="61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61" t="str">
        <f>IF(ISBLANK($CV$3),"",IF(OR(Tipy!CG54=Výsledky!$CQ$6,Tipy!CG54=Výsledky!$CQ$7,Tipy!CG54=Výsledky!$CQ$8,Tipy!CG54=Výsledky!$CQ$9),VLOOKUP(Tipy!CG54,'Kategórie hráčov'!$A$2:$B$51,2,FALSE),0))</f>
        <v/>
      </c>
      <c r="CT60" s="61" t="str">
        <f>IF(ISBLANK($CV$3),"",IF(OR(Tipy!CH54=Výsledky!$CT$6,Tipy!CH54=Výsledky!$CT$7,Tipy!CH54=Výsledky!$CT$8,Tipy!CH54=Výsledky!$CT$9),VLOOKUP(Tipy!CH54,'Kategórie hráčov'!$A$27:$B$76,2,FALSE),0))</f>
        <v/>
      </c>
      <c r="CU60" s="62" t="str">
        <f>IF(ISBLANK($CV$3),"",IF(ISBLANK(Tipy!CD54),0,IF(OR(AND(Tipy!CD54=Výsledky!$CT$3,OR(Tipy!CF54=Výsledky!$CT$3+1,Tipy!CF54=Výsledky!$CV$3-1)),AND(Tipy!CF54=Výsledky!$CV$3,OR(Tipy!CD54=Výsledky!$CT$3+1,Tipy!CD54=Výsledky!$CT$3-1))),10,0)))</f>
        <v/>
      </c>
      <c r="CV60" s="65" t="str">
        <f>IF(ISBLANK($CV$3),"",IF(ISBLANK(Tipy!CD54),"-",SUM(CQ60:CU60)))</f>
        <v/>
      </c>
      <c r="CW60" s="64"/>
      <c r="CX60" s="61" t="str">
        <f>IF(ISBLANK($DC$3),"",IF(ISBLANK(Tipy!CJ54),0,IF(AND(Tipy!CJ54=Výsledky!$DA$3,Tipy!CL54=Výsledky!$DC$3),60,0)))</f>
        <v/>
      </c>
      <c r="CY60" s="61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61" t="str">
        <f>IF(ISBLANK($DC$3),"",IF(OR(Tipy!CM54=Výsledky!$CX$6,Tipy!CM54=Výsledky!$CX$7,Tipy!CM54=Výsledky!$CX$8,Tipy!CM54=Výsledky!$CX$9),VLOOKUP(Tipy!CM54,'Kategórie hráčov'!$A$2:$B$51,2,FALSE),0))</f>
        <v/>
      </c>
      <c r="DA60" s="61" t="str">
        <f>IF(ISBLANK($DC$3),"",IF(OR(Tipy!CN54=Výsledky!$DA$6,Tipy!CN54=Výsledky!$DA$7,Tipy!CN54=Výsledky!$DA$8,Tipy!CN54=Výsledky!$DA$9),VLOOKUP(Tipy!CN54,'Kategórie hráčov'!$A$27:$B$76,2,FALSE),0))</f>
        <v/>
      </c>
      <c r="DB60" s="62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65" t="str">
        <f>IF(ISBLANK($DC$3),"",IF(ISBLANK(Tipy!CJ54),"-",SUM(CX60:DB60)))</f>
        <v/>
      </c>
      <c r="DD60" s="64"/>
      <c r="DE60" s="61" t="str">
        <f>IF(ISBLANK($DJ$3),"",IF(ISBLANK(Tipy!CP54),0,IF(AND(Tipy!CP54=Výsledky!$DH$3,Tipy!CR54=Výsledky!$DJ$3),60,0)))</f>
        <v/>
      </c>
      <c r="DF60" s="61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61" t="str">
        <f>IF(ISBLANK($DJ$3),"",IF(OR(Tipy!CS54=Výsledky!$DE$6,Tipy!CS54=Výsledky!$DE$7,Tipy!CS54=Výsledky!$DE$8,Tipy!CS54=Výsledky!$DE$9),VLOOKUP(Tipy!CS54,'Kategórie hráčov'!$A$2:$B$51,2,FALSE),0))</f>
        <v/>
      </c>
      <c r="DH60" s="61" t="str">
        <f>IF(ISBLANK($DJ$3),"",IF(OR(Tipy!CT54=Výsledky!$DH$6,Tipy!CT54=Výsledky!$DH$7,Tipy!CT54=Výsledky!$DH$8,Tipy!CT54=Výsledky!$DH$9),VLOOKUP(Tipy!CT54,'Kategórie hráčov'!$A$27:$B$76,2,FALSE),0))</f>
        <v/>
      </c>
      <c r="DI60" s="62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65" t="str">
        <f>IF(ISBLANK($DJ$3),"",IF(ISBLANK(Tipy!CP54),"-",SUM(DE60:DI60)))</f>
        <v/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 t="str">
        <f>IF(ISBLANK($DJ$3),"",IF(ISBLANK(Tipy!ER54),0,IF(AND(Tipy!ER54=Výsledky!$DH$3,Tipy!ET54=Výsledky!$DJ$3),60,0)))</f>
        <v/>
      </c>
      <c r="FQ60" s="61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1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1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2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5" t="str">
        <f>IF(ISBLANK($DJ$3),"",IF(ISBLANK(Tipy!ER54),"-",SUM(FP60:FT60)))</f>
        <v/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 t="str">
        <f>IF(ISBLANK($CV$3),"",IF(ISBLANK(Tipy!CD55),0,IF(AND(Tipy!CD55=Výsledky!$CT$3,Tipy!CF55=Výsledky!$CV$3),60,0)))</f>
        <v/>
      </c>
      <c r="CR61" s="61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61" t="str">
        <f>IF(ISBLANK($CV$3),"",IF(OR(Tipy!CG55=Výsledky!$CQ$6,Tipy!CG55=Výsledky!$CQ$7,Tipy!CG55=Výsledky!$CQ$8,Tipy!CG55=Výsledky!$CQ$9),VLOOKUP(Tipy!CG55,'Kategórie hráčov'!$A$2:$B$51,2,FALSE),0))</f>
        <v/>
      </c>
      <c r="CT61" s="61" t="str">
        <f>IF(ISBLANK($CV$3),"",IF(OR(Tipy!CH55=Výsledky!$CT$6,Tipy!CH55=Výsledky!$CT$7,Tipy!CH55=Výsledky!$CT$8,Tipy!CH55=Výsledky!$CT$9),VLOOKUP(Tipy!CH55,'Kategórie hráčov'!$A$27:$B$76,2,FALSE),0))</f>
        <v/>
      </c>
      <c r="CU61" s="62" t="str">
        <f>IF(ISBLANK($CV$3),"",IF(ISBLANK(Tipy!CD55),0,IF(OR(AND(Tipy!CD55=Výsledky!$CT$3,OR(Tipy!CF55=Výsledky!$CT$3+1,Tipy!CF55=Výsledky!$CV$3-1)),AND(Tipy!CF55=Výsledky!$CV$3,OR(Tipy!CD55=Výsledky!$CT$3+1,Tipy!CD55=Výsledky!$CT$3-1))),10,0)))</f>
        <v/>
      </c>
      <c r="CV61" s="65" t="str">
        <f>IF(ISBLANK($CV$3),"",IF(ISBLANK(Tipy!CD55),"-",SUM(CQ61:CU61)))</f>
        <v/>
      </c>
      <c r="CW61" s="64"/>
      <c r="CX61" s="61" t="str">
        <f>IF(ISBLANK($DC$3),"",IF(ISBLANK(Tipy!CJ55),0,IF(AND(Tipy!CJ55=Výsledky!$DA$3,Tipy!CL55=Výsledky!$DC$3),60,0)))</f>
        <v/>
      </c>
      <c r="CY61" s="61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61" t="str">
        <f>IF(ISBLANK($DC$3),"",IF(OR(Tipy!CM55=Výsledky!$CX$6,Tipy!CM55=Výsledky!$CX$7,Tipy!CM55=Výsledky!$CX$8,Tipy!CM55=Výsledky!$CX$9),VLOOKUP(Tipy!CM55,'Kategórie hráčov'!$A$2:$B$51,2,FALSE),0))</f>
        <v/>
      </c>
      <c r="DA61" s="61" t="str">
        <f>IF(ISBLANK($DC$3),"",IF(OR(Tipy!CN55=Výsledky!$DA$6,Tipy!CN55=Výsledky!$DA$7,Tipy!CN55=Výsledky!$DA$8,Tipy!CN55=Výsledky!$DA$9),VLOOKUP(Tipy!CN55,'Kategórie hráčov'!$A$27:$B$76,2,FALSE),0))</f>
        <v/>
      </c>
      <c r="DB61" s="62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65" t="str">
        <f>IF(ISBLANK($DC$3),"",IF(ISBLANK(Tipy!CJ55),"-",SUM(CX61:DB61)))</f>
        <v/>
      </c>
      <c r="DD61" s="64"/>
      <c r="DE61" s="61" t="str">
        <f>IF(ISBLANK($DJ$3),"",IF(ISBLANK(Tipy!CP55),0,IF(AND(Tipy!CP55=Výsledky!$DH$3,Tipy!CR55=Výsledky!$DJ$3),60,0)))</f>
        <v/>
      </c>
      <c r="DF61" s="61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61" t="str">
        <f>IF(ISBLANK($DJ$3),"",IF(OR(Tipy!CS55=Výsledky!$DE$6,Tipy!CS55=Výsledky!$DE$7,Tipy!CS55=Výsledky!$DE$8,Tipy!CS55=Výsledky!$DE$9),VLOOKUP(Tipy!CS55,'Kategórie hráčov'!$A$2:$B$51,2,FALSE),0))</f>
        <v/>
      </c>
      <c r="DH61" s="61" t="str">
        <f>IF(ISBLANK($DJ$3),"",IF(OR(Tipy!CT55=Výsledky!$DH$6,Tipy!CT55=Výsledky!$DH$7,Tipy!CT55=Výsledky!$DH$8,Tipy!CT55=Výsledky!$DH$9),VLOOKUP(Tipy!CT55,'Kategórie hráčov'!$A$27:$B$76,2,FALSE),0))</f>
        <v/>
      </c>
      <c r="DI61" s="62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65" t="str">
        <f>IF(ISBLANK($DJ$3),"",IF(ISBLANK(Tipy!CP55),"-",SUM(DE61:DI61)))</f>
        <v/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 t="str">
        <f>IF(ISBLANK($DJ$3),"",IF(ISBLANK(Tipy!ER55),0,IF(AND(Tipy!ER55=Výsledky!$DH$3,Tipy!ET55=Výsledky!$DJ$3),60,0)))</f>
        <v/>
      </c>
      <c r="FQ61" s="61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1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1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2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5" t="str">
        <f>IF(ISBLANK($DJ$3),"",IF(ISBLANK(Tipy!ER55),"-",SUM(FP61:FT61)))</f>
        <v/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 t="str">
        <f>IF(ISBLANK($CV$3),"",IF(ISBLANK(Tipy!CD56),0,IF(AND(Tipy!CD56=Výsledky!$CT$3,Tipy!CF56=Výsledky!$CV$3),60,0)))</f>
        <v/>
      </c>
      <c r="CR62" s="61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61" t="str">
        <f>IF(ISBLANK($CV$3),"",IF(OR(Tipy!CG56=Výsledky!$CQ$6,Tipy!CG56=Výsledky!$CQ$7,Tipy!CG56=Výsledky!$CQ$8,Tipy!CG56=Výsledky!$CQ$9),VLOOKUP(Tipy!CG56,'Kategórie hráčov'!$A$2:$B$51,2,FALSE),0))</f>
        <v/>
      </c>
      <c r="CT62" s="61" t="str">
        <f>IF(ISBLANK($CV$3),"",IF(OR(Tipy!CH56=Výsledky!$CT$6,Tipy!CH56=Výsledky!$CT$7,Tipy!CH56=Výsledky!$CT$8,Tipy!CH56=Výsledky!$CT$9),VLOOKUP(Tipy!CH56,'Kategórie hráčov'!$A$27:$B$76,2,FALSE),0))</f>
        <v/>
      </c>
      <c r="CU62" s="62" t="str">
        <f>IF(ISBLANK($CV$3),"",IF(ISBLANK(Tipy!CD56),0,IF(OR(AND(Tipy!CD56=Výsledky!$CT$3,OR(Tipy!CF56=Výsledky!$CT$3+1,Tipy!CF56=Výsledky!$CV$3-1)),AND(Tipy!CF56=Výsledky!$CV$3,OR(Tipy!CD56=Výsledky!$CT$3+1,Tipy!CD56=Výsledky!$CT$3-1))),10,0)))</f>
        <v/>
      </c>
      <c r="CV62" s="65" t="str">
        <f>IF(ISBLANK($CV$3),"",IF(ISBLANK(Tipy!CD56),"-",SUM(CQ62:CU62)))</f>
        <v/>
      </c>
      <c r="CW62" s="64"/>
      <c r="CX62" s="61" t="str">
        <f>IF(ISBLANK($DC$3),"",IF(ISBLANK(Tipy!CJ56),0,IF(AND(Tipy!CJ56=Výsledky!$DA$3,Tipy!CL56=Výsledky!$DC$3),60,0)))</f>
        <v/>
      </c>
      <c r="CY62" s="61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61" t="str">
        <f>IF(ISBLANK($DC$3),"",IF(OR(Tipy!CM56=Výsledky!$CX$6,Tipy!CM56=Výsledky!$CX$7,Tipy!CM56=Výsledky!$CX$8,Tipy!CM56=Výsledky!$CX$9),VLOOKUP(Tipy!CM56,'Kategórie hráčov'!$A$2:$B$51,2,FALSE),0))</f>
        <v/>
      </c>
      <c r="DA62" s="61" t="str">
        <f>IF(ISBLANK($DC$3),"",IF(OR(Tipy!CN56=Výsledky!$DA$6,Tipy!CN56=Výsledky!$DA$7,Tipy!CN56=Výsledky!$DA$8,Tipy!CN56=Výsledky!$DA$9),VLOOKUP(Tipy!CN56,'Kategórie hráčov'!$A$27:$B$76,2,FALSE),0))</f>
        <v/>
      </c>
      <c r="DB62" s="62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65" t="str">
        <f>IF(ISBLANK($DC$3),"",IF(ISBLANK(Tipy!CJ56),"-",SUM(CX62:DB62)))</f>
        <v/>
      </c>
      <c r="DD62" s="64"/>
      <c r="DE62" s="61" t="str">
        <f>IF(ISBLANK($DJ$3),"",IF(ISBLANK(Tipy!CP56),0,IF(AND(Tipy!CP56=Výsledky!$DH$3,Tipy!CR56=Výsledky!$DJ$3),60,0)))</f>
        <v/>
      </c>
      <c r="DF62" s="61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61" t="str">
        <f>IF(ISBLANK($DJ$3),"",IF(OR(Tipy!CS56=Výsledky!$DE$6,Tipy!CS56=Výsledky!$DE$7,Tipy!CS56=Výsledky!$DE$8,Tipy!CS56=Výsledky!$DE$9),VLOOKUP(Tipy!CS56,'Kategórie hráčov'!$A$2:$B$51,2,FALSE),0))</f>
        <v/>
      </c>
      <c r="DH62" s="61" t="str">
        <f>IF(ISBLANK($DJ$3),"",IF(OR(Tipy!CT56=Výsledky!$DH$6,Tipy!CT56=Výsledky!$DH$7,Tipy!CT56=Výsledky!$DH$8,Tipy!CT56=Výsledky!$DH$9),VLOOKUP(Tipy!CT56,'Kategórie hráčov'!$A$27:$B$76,2,FALSE),0))</f>
        <v/>
      </c>
      <c r="DI62" s="62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65" t="str">
        <f>IF(ISBLANK($DJ$3),"",IF(ISBLANK(Tipy!CP56),"-",SUM(DE62:DI62)))</f>
        <v/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 t="str">
        <f>IF(ISBLANK($DJ$3),"",IF(ISBLANK(Tipy!ER56),0,IF(AND(Tipy!ER56=Výsledky!$DH$3,Tipy!ET56=Výsledky!$DJ$3),60,0)))</f>
        <v/>
      </c>
      <c r="FQ62" s="61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1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1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2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5" t="str">
        <f>IF(ISBLANK($DJ$3),"",IF(ISBLANK(Tipy!ER56),"-",SUM(FP62:FT62)))</f>
        <v/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 t="str">
        <f>IF(ISBLANK($CV$3),"",IF(ISBLANK(Tipy!CD57),0,IF(AND(Tipy!CD57=Výsledky!$CT$3,Tipy!CF57=Výsledky!$CV$3),60,0)))</f>
        <v/>
      </c>
      <c r="CR63" s="61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61" t="str">
        <f>IF(ISBLANK($CV$3),"",IF(OR(Tipy!CG57=Výsledky!$CQ$6,Tipy!CG57=Výsledky!$CQ$7,Tipy!CG57=Výsledky!$CQ$8,Tipy!CG57=Výsledky!$CQ$9),VLOOKUP(Tipy!CG57,'Kategórie hráčov'!$A$2:$B$51,2,FALSE),0))</f>
        <v/>
      </c>
      <c r="CT63" s="61" t="str">
        <f>IF(ISBLANK($CV$3),"",IF(OR(Tipy!CH57=Výsledky!$CT$6,Tipy!CH57=Výsledky!$CT$7,Tipy!CH57=Výsledky!$CT$8,Tipy!CH57=Výsledky!$CT$9),VLOOKUP(Tipy!CH57,'Kategórie hráčov'!$A$27:$B$76,2,FALSE),0))</f>
        <v/>
      </c>
      <c r="CU63" s="62" t="str">
        <f>IF(ISBLANK($CV$3),"",IF(ISBLANK(Tipy!CD57),0,IF(OR(AND(Tipy!CD57=Výsledky!$CT$3,OR(Tipy!CF57=Výsledky!$CT$3+1,Tipy!CF57=Výsledky!$CV$3-1)),AND(Tipy!CF57=Výsledky!$CV$3,OR(Tipy!CD57=Výsledky!$CT$3+1,Tipy!CD57=Výsledky!$CT$3-1))),10,0)))</f>
        <v/>
      </c>
      <c r="CV63" s="65" t="str">
        <f>IF(ISBLANK($CV$3),"",IF(ISBLANK(Tipy!CD57),"-",SUM(CQ63:CU63)))</f>
        <v/>
      </c>
      <c r="CW63" s="64"/>
      <c r="CX63" s="61" t="str">
        <f>IF(ISBLANK($DC$3),"",IF(ISBLANK(Tipy!CJ57),0,IF(AND(Tipy!CJ57=Výsledky!$DA$3,Tipy!CL57=Výsledky!$DC$3),60,0)))</f>
        <v/>
      </c>
      <c r="CY63" s="61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61" t="str">
        <f>IF(ISBLANK($DC$3),"",IF(OR(Tipy!CM57=Výsledky!$CX$6,Tipy!CM57=Výsledky!$CX$7,Tipy!CM57=Výsledky!$CX$8,Tipy!CM57=Výsledky!$CX$9),VLOOKUP(Tipy!CM57,'Kategórie hráčov'!$A$2:$B$51,2,FALSE),0))</f>
        <v/>
      </c>
      <c r="DA63" s="61" t="str">
        <f>IF(ISBLANK($DC$3),"",IF(OR(Tipy!CN57=Výsledky!$DA$6,Tipy!CN57=Výsledky!$DA$7,Tipy!CN57=Výsledky!$DA$8,Tipy!CN57=Výsledky!$DA$9),VLOOKUP(Tipy!CN57,'Kategórie hráčov'!$A$27:$B$76,2,FALSE),0))</f>
        <v/>
      </c>
      <c r="DB63" s="62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65" t="str">
        <f>IF(ISBLANK($DC$3),"",IF(ISBLANK(Tipy!CJ57),"-",SUM(CX63:DB63)))</f>
        <v/>
      </c>
      <c r="DD63" s="64"/>
      <c r="DE63" s="61" t="str">
        <f>IF(ISBLANK($DJ$3),"",IF(ISBLANK(Tipy!CP57),0,IF(AND(Tipy!CP57=Výsledky!$DH$3,Tipy!CR57=Výsledky!$DJ$3),60,0)))</f>
        <v/>
      </c>
      <c r="DF63" s="61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61" t="str">
        <f>IF(ISBLANK($DJ$3),"",IF(OR(Tipy!CS57=Výsledky!$DE$6,Tipy!CS57=Výsledky!$DE$7,Tipy!CS57=Výsledky!$DE$8,Tipy!CS57=Výsledky!$DE$9),VLOOKUP(Tipy!CS57,'Kategórie hráčov'!$A$2:$B$51,2,FALSE),0))</f>
        <v/>
      </c>
      <c r="DH63" s="61" t="str">
        <f>IF(ISBLANK($DJ$3),"",IF(OR(Tipy!CT57=Výsledky!$DH$6,Tipy!CT57=Výsledky!$DH$7,Tipy!CT57=Výsledky!$DH$8,Tipy!CT57=Výsledky!$DH$9),VLOOKUP(Tipy!CT57,'Kategórie hráčov'!$A$27:$B$76,2,FALSE),0))</f>
        <v/>
      </c>
      <c r="DI63" s="62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65" t="str">
        <f>IF(ISBLANK($DJ$3),"",IF(ISBLANK(Tipy!CP57),"-",SUM(DE63:DI63)))</f>
        <v/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 t="str">
        <f>IF(ISBLANK($DJ$3),"",IF(ISBLANK(Tipy!ER57),0,IF(AND(Tipy!ER57=Výsledky!$DH$3,Tipy!ET57=Výsledky!$DJ$3),60,0)))</f>
        <v/>
      </c>
      <c r="FQ63" s="61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1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1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2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5" t="str">
        <f>IF(ISBLANK($DJ$3),"",IF(ISBLANK(Tipy!ER57),"-",SUM(FP63:FT63)))</f>
        <v/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 t="str">
        <f>IF(ISBLANK($CV$3),"",IF(ISBLANK(Tipy!CD58),0,IF(AND(Tipy!CD58=Výsledky!$CT$3,Tipy!CF58=Výsledky!$CV$3),60,0)))</f>
        <v/>
      </c>
      <c r="CR64" s="61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61" t="str">
        <f>IF(ISBLANK($CV$3),"",IF(OR(Tipy!CG58=Výsledky!$CQ$6,Tipy!CG58=Výsledky!$CQ$7,Tipy!CG58=Výsledky!$CQ$8,Tipy!CG58=Výsledky!$CQ$9),VLOOKUP(Tipy!CG58,'Kategórie hráčov'!$A$2:$B$51,2,FALSE),0))</f>
        <v/>
      </c>
      <c r="CT64" s="61" t="str">
        <f>IF(ISBLANK($CV$3),"",IF(OR(Tipy!CH58=Výsledky!$CT$6,Tipy!CH58=Výsledky!$CT$7,Tipy!CH58=Výsledky!$CT$8,Tipy!CH58=Výsledky!$CT$9),VLOOKUP(Tipy!CH58,'Kategórie hráčov'!$A$27:$B$76,2,FALSE),0))</f>
        <v/>
      </c>
      <c r="CU64" s="62" t="str">
        <f>IF(ISBLANK($CV$3),"",IF(ISBLANK(Tipy!CD58),0,IF(OR(AND(Tipy!CD58=Výsledky!$CT$3,OR(Tipy!CF58=Výsledky!$CT$3+1,Tipy!CF58=Výsledky!$CV$3-1)),AND(Tipy!CF58=Výsledky!$CV$3,OR(Tipy!CD58=Výsledky!$CT$3+1,Tipy!CD58=Výsledky!$CT$3-1))),10,0)))</f>
        <v/>
      </c>
      <c r="CV64" s="65" t="str">
        <f>IF(ISBLANK($CV$3),"",IF(ISBLANK(Tipy!CD58),"-",SUM(CQ64:CU64)))</f>
        <v/>
      </c>
      <c r="CW64" s="64"/>
      <c r="CX64" s="61" t="str">
        <f>IF(ISBLANK($DC$3),"",IF(ISBLANK(Tipy!CJ58),0,IF(AND(Tipy!CJ58=Výsledky!$DA$3,Tipy!CL58=Výsledky!$DC$3),60,0)))</f>
        <v/>
      </c>
      <c r="CY64" s="61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61" t="str">
        <f>IF(ISBLANK($DC$3),"",IF(OR(Tipy!CM58=Výsledky!$CX$6,Tipy!CM58=Výsledky!$CX$7,Tipy!CM58=Výsledky!$CX$8,Tipy!CM58=Výsledky!$CX$9),VLOOKUP(Tipy!CM58,'Kategórie hráčov'!$A$2:$B$51,2,FALSE),0))</f>
        <v/>
      </c>
      <c r="DA64" s="61" t="str">
        <f>IF(ISBLANK($DC$3),"",IF(OR(Tipy!CN58=Výsledky!$DA$6,Tipy!CN58=Výsledky!$DA$7,Tipy!CN58=Výsledky!$DA$8,Tipy!CN58=Výsledky!$DA$9),VLOOKUP(Tipy!CN58,'Kategórie hráčov'!$A$27:$B$76,2,FALSE),0))</f>
        <v/>
      </c>
      <c r="DB64" s="62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65" t="str">
        <f>IF(ISBLANK($DC$3),"",IF(ISBLANK(Tipy!CJ58),"-",SUM(CX64:DB64)))</f>
        <v/>
      </c>
      <c r="DD64" s="64"/>
      <c r="DE64" s="61" t="str">
        <f>IF(ISBLANK($DJ$3),"",IF(ISBLANK(Tipy!CP58),0,IF(AND(Tipy!CP58=Výsledky!$DH$3,Tipy!CR58=Výsledky!$DJ$3),60,0)))</f>
        <v/>
      </c>
      <c r="DF64" s="61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61" t="str">
        <f>IF(ISBLANK($DJ$3),"",IF(OR(Tipy!CS58=Výsledky!$DE$6,Tipy!CS58=Výsledky!$DE$7,Tipy!CS58=Výsledky!$DE$8,Tipy!CS58=Výsledky!$DE$9),VLOOKUP(Tipy!CS58,'Kategórie hráčov'!$A$2:$B$51,2,FALSE),0))</f>
        <v/>
      </c>
      <c r="DH64" s="61" t="str">
        <f>IF(ISBLANK($DJ$3),"",IF(OR(Tipy!CT58=Výsledky!$DH$6,Tipy!CT58=Výsledky!$DH$7,Tipy!CT58=Výsledky!$DH$8,Tipy!CT58=Výsledky!$DH$9),VLOOKUP(Tipy!CT58,'Kategórie hráčov'!$A$27:$B$76,2,FALSE),0))</f>
        <v/>
      </c>
      <c r="DI64" s="62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65" t="str">
        <f>IF(ISBLANK($DJ$3),"",IF(ISBLANK(Tipy!CP58),"-",SUM(DE64:DI64)))</f>
        <v/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 t="str">
        <f>IF(ISBLANK($DJ$3),"",IF(ISBLANK(Tipy!ER58),0,IF(AND(Tipy!ER58=Výsledky!$DH$3,Tipy!ET58=Výsledky!$DJ$3),60,0)))</f>
        <v/>
      </c>
      <c r="FQ64" s="61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1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1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2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5" t="str">
        <f>IF(ISBLANK($DJ$3),"",IF(ISBLANK(Tipy!ER58),"-",SUM(FP64:FT64)))</f>
        <v/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 t="str">
        <f>IF(ISBLANK($CV$3),"",IF(ISBLANK(Tipy!CD59),0,IF(AND(Tipy!CD59=Výsledky!$CT$3,Tipy!CF59=Výsledky!$CV$3),60,0)))</f>
        <v/>
      </c>
      <c r="CR65" s="61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61" t="str">
        <f>IF(ISBLANK($CV$3),"",IF(OR(Tipy!CG59=Výsledky!$CQ$6,Tipy!CG59=Výsledky!$CQ$7,Tipy!CG59=Výsledky!$CQ$8,Tipy!CG59=Výsledky!$CQ$9),VLOOKUP(Tipy!CG59,'Kategórie hráčov'!$A$2:$B$51,2,FALSE),0))</f>
        <v/>
      </c>
      <c r="CT65" s="61" t="str">
        <f>IF(ISBLANK($CV$3),"",IF(OR(Tipy!CH59=Výsledky!$CT$6,Tipy!CH59=Výsledky!$CT$7,Tipy!CH59=Výsledky!$CT$8,Tipy!CH59=Výsledky!$CT$9),VLOOKUP(Tipy!CH59,'Kategórie hráčov'!$A$27:$B$76,2,FALSE),0))</f>
        <v/>
      </c>
      <c r="CU65" s="62" t="str">
        <f>IF(ISBLANK($CV$3),"",IF(ISBLANK(Tipy!CD59),0,IF(OR(AND(Tipy!CD59=Výsledky!$CT$3,OR(Tipy!CF59=Výsledky!$CT$3+1,Tipy!CF59=Výsledky!$CV$3-1)),AND(Tipy!CF59=Výsledky!$CV$3,OR(Tipy!CD59=Výsledky!$CT$3+1,Tipy!CD59=Výsledky!$CT$3-1))),10,0)))</f>
        <v/>
      </c>
      <c r="CV65" s="65" t="str">
        <f>IF(ISBLANK($CV$3),"",IF(ISBLANK(Tipy!CD59),"-",SUM(CQ65:CU65)))</f>
        <v/>
      </c>
      <c r="CW65" s="64"/>
      <c r="CX65" s="61" t="str">
        <f>IF(ISBLANK($DC$3),"",IF(ISBLANK(Tipy!CJ59),0,IF(AND(Tipy!CJ59=Výsledky!$DA$3,Tipy!CL59=Výsledky!$DC$3),60,0)))</f>
        <v/>
      </c>
      <c r="CY65" s="61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61" t="str">
        <f>IF(ISBLANK($DC$3),"",IF(OR(Tipy!CM59=Výsledky!$CX$6,Tipy!CM59=Výsledky!$CX$7,Tipy!CM59=Výsledky!$CX$8,Tipy!CM59=Výsledky!$CX$9),VLOOKUP(Tipy!CM59,'Kategórie hráčov'!$A$2:$B$51,2,FALSE),0))</f>
        <v/>
      </c>
      <c r="DA65" s="61" t="str">
        <f>IF(ISBLANK($DC$3),"",IF(OR(Tipy!CN59=Výsledky!$DA$6,Tipy!CN59=Výsledky!$DA$7,Tipy!CN59=Výsledky!$DA$8,Tipy!CN59=Výsledky!$DA$9),VLOOKUP(Tipy!CN59,'Kategórie hráčov'!$A$27:$B$76,2,FALSE),0))</f>
        <v/>
      </c>
      <c r="DB65" s="62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65" t="str">
        <f>IF(ISBLANK($DC$3),"",IF(ISBLANK(Tipy!CJ59),"-",SUM(CX65:DB65)))</f>
        <v/>
      </c>
      <c r="DD65" s="64"/>
      <c r="DE65" s="61" t="str">
        <f>IF(ISBLANK($DJ$3),"",IF(ISBLANK(Tipy!CP59),0,IF(AND(Tipy!CP59=Výsledky!$DH$3,Tipy!CR59=Výsledky!$DJ$3),60,0)))</f>
        <v/>
      </c>
      <c r="DF65" s="61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61" t="str">
        <f>IF(ISBLANK($DJ$3),"",IF(OR(Tipy!CS59=Výsledky!$DE$6,Tipy!CS59=Výsledky!$DE$7,Tipy!CS59=Výsledky!$DE$8,Tipy!CS59=Výsledky!$DE$9),VLOOKUP(Tipy!CS59,'Kategórie hráčov'!$A$2:$B$51,2,FALSE),0))</f>
        <v/>
      </c>
      <c r="DH65" s="61" t="str">
        <f>IF(ISBLANK($DJ$3),"",IF(OR(Tipy!CT59=Výsledky!$DH$6,Tipy!CT59=Výsledky!$DH$7,Tipy!CT59=Výsledky!$DH$8,Tipy!CT59=Výsledky!$DH$9),VLOOKUP(Tipy!CT59,'Kategórie hráčov'!$A$27:$B$76,2,FALSE),0))</f>
        <v/>
      </c>
      <c r="DI65" s="62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65" t="str">
        <f>IF(ISBLANK($DJ$3),"",IF(ISBLANK(Tipy!CP59),"-",SUM(DE65:DI65)))</f>
        <v/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 t="str">
        <f>IF(ISBLANK($DJ$3),"",IF(ISBLANK(Tipy!ER59),0,IF(AND(Tipy!ER59=Výsledky!$DH$3,Tipy!ET59=Výsledky!$DJ$3),60,0)))</f>
        <v/>
      </c>
      <c r="FQ65" s="61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1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1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2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5" t="str">
        <f>IF(ISBLANK($DJ$3),"",IF(ISBLANK(Tipy!ER59),"-",SUM(FP65:FT65)))</f>
        <v/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 t="str">
        <f>IF(ISBLANK($CV$3),"",IF(ISBLANK(Tipy!CD60),0,IF(AND(Tipy!CD60=Výsledky!$CT$3,Tipy!CF60=Výsledky!$CV$3),60,0)))</f>
        <v/>
      </c>
      <c r="CR66" s="61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61" t="str">
        <f>IF(ISBLANK($CV$3),"",IF(OR(Tipy!CG60=Výsledky!$CQ$6,Tipy!CG60=Výsledky!$CQ$7,Tipy!CG60=Výsledky!$CQ$8,Tipy!CG60=Výsledky!$CQ$9),VLOOKUP(Tipy!CG60,'Kategórie hráčov'!$A$2:$B$51,2,FALSE),0))</f>
        <v/>
      </c>
      <c r="CT66" s="61" t="str">
        <f>IF(ISBLANK($CV$3),"",IF(OR(Tipy!CH60=Výsledky!$CT$6,Tipy!CH60=Výsledky!$CT$7,Tipy!CH60=Výsledky!$CT$8,Tipy!CH60=Výsledky!$CT$9),VLOOKUP(Tipy!CH60,'Kategórie hráčov'!$A$27:$B$76,2,FALSE),0))</f>
        <v/>
      </c>
      <c r="CU66" s="62" t="str">
        <f>IF(ISBLANK($CV$3),"",IF(ISBLANK(Tipy!CD60),0,IF(OR(AND(Tipy!CD60=Výsledky!$CT$3,OR(Tipy!CF60=Výsledky!$CT$3+1,Tipy!CF60=Výsledky!$CV$3-1)),AND(Tipy!CF60=Výsledky!$CV$3,OR(Tipy!CD60=Výsledky!$CT$3+1,Tipy!CD60=Výsledky!$CT$3-1))),10,0)))</f>
        <v/>
      </c>
      <c r="CV66" s="65" t="str">
        <f>IF(ISBLANK($CV$3),"",IF(ISBLANK(Tipy!CD60),"-",SUM(CQ66:CU66)))</f>
        <v/>
      </c>
      <c r="CW66" s="64"/>
      <c r="CX66" s="61" t="str">
        <f>IF(ISBLANK($DC$3),"",IF(ISBLANK(Tipy!CJ60),0,IF(AND(Tipy!CJ60=Výsledky!$DA$3,Tipy!CL60=Výsledky!$DC$3),60,0)))</f>
        <v/>
      </c>
      <c r="CY66" s="61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61" t="str">
        <f>IF(ISBLANK($DC$3),"",IF(OR(Tipy!CM60=Výsledky!$CX$6,Tipy!CM60=Výsledky!$CX$7,Tipy!CM60=Výsledky!$CX$8,Tipy!CM60=Výsledky!$CX$9),VLOOKUP(Tipy!CM60,'Kategórie hráčov'!$A$2:$B$51,2,FALSE),0))</f>
        <v/>
      </c>
      <c r="DA66" s="61" t="str">
        <f>IF(ISBLANK($DC$3),"",IF(OR(Tipy!CN60=Výsledky!$DA$6,Tipy!CN60=Výsledky!$DA$7,Tipy!CN60=Výsledky!$DA$8,Tipy!CN60=Výsledky!$DA$9),VLOOKUP(Tipy!CN60,'Kategórie hráčov'!$A$27:$B$76,2,FALSE),0))</f>
        <v/>
      </c>
      <c r="DB66" s="62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65" t="str">
        <f>IF(ISBLANK($DC$3),"",IF(ISBLANK(Tipy!CJ60),"-",SUM(CX66:DB66)))</f>
        <v/>
      </c>
      <c r="DD66" s="64"/>
      <c r="DE66" s="61" t="str">
        <f>IF(ISBLANK($DJ$3),"",IF(ISBLANK(Tipy!CP60),0,IF(AND(Tipy!CP60=Výsledky!$DH$3,Tipy!CR60=Výsledky!$DJ$3),60,0)))</f>
        <v/>
      </c>
      <c r="DF66" s="61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61" t="str">
        <f>IF(ISBLANK($DJ$3),"",IF(OR(Tipy!CS60=Výsledky!$DE$6,Tipy!CS60=Výsledky!$DE$7,Tipy!CS60=Výsledky!$DE$8,Tipy!CS60=Výsledky!$DE$9),VLOOKUP(Tipy!CS60,'Kategórie hráčov'!$A$2:$B$51,2,FALSE),0))</f>
        <v/>
      </c>
      <c r="DH66" s="61" t="str">
        <f>IF(ISBLANK($DJ$3),"",IF(OR(Tipy!CT60=Výsledky!$DH$6,Tipy!CT60=Výsledky!$DH$7,Tipy!CT60=Výsledky!$DH$8,Tipy!CT60=Výsledky!$DH$9),VLOOKUP(Tipy!CT60,'Kategórie hráčov'!$A$27:$B$76,2,FALSE),0))</f>
        <v/>
      </c>
      <c r="DI66" s="62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65" t="str">
        <f>IF(ISBLANK($DJ$3),"",IF(ISBLANK(Tipy!CP60),"-",SUM(DE66:DI66)))</f>
        <v/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 t="str">
        <f>IF(ISBLANK($DJ$3),"",IF(ISBLANK(Tipy!ER60),0,IF(AND(Tipy!ER60=Výsledky!$DH$3,Tipy!ET60=Výsledky!$DJ$3),60,0)))</f>
        <v/>
      </c>
      <c r="FQ66" s="61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1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1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2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5" t="str">
        <f>IF(ISBLANK($DJ$3),"",IF(ISBLANK(Tipy!ER60),"-",SUM(FP66:FT66)))</f>
        <v/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 t="str">
        <f>IF(ISBLANK($CV$3),"",IF(ISBLANK(Tipy!CD61),0,IF(AND(Tipy!CD61=Výsledky!$CT$3,Tipy!CF61=Výsledky!$CV$3),60,0)))</f>
        <v/>
      </c>
      <c r="CR67" s="61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61" t="str">
        <f>IF(ISBLANK($CV$3),"",IF(OR(Tipy!CG61=Výsledky!$CQ$6,Tipy!CG61=Výsledky!$CQ$7,Tipy!CG61=Výsledky!$CQ$8,Tipy!CG61=Výsledky!$CQ$9),VLOOKUP(Tipy!CG61,'Kategórie hráčov'!$A$2:$B$51,2,FALSE),0))</f>
        <v/>
      </c>
      <c r="CT67" s="61" t="str">
        <f>IF(ISBLANK($CV$3),"",IF(OR(Tipy!CH61=Výsledky!$CT$6,Tipy!CH61=Výsledky!$CT$7,Tipy!CH61=Výsledky!$CT$8,Tipy!CH61=Výsledky!$CT$9),VLOOKUP(Tipy!CH61,'Kategórie hráčov'!$A$27:$B$76,2,FALSE),0))</f>
        <v/>
      </c>
      <c r="CU67" s="62" t="str">
        <f>IF(ISBLANK($CV$3),"",IF(ISBLANK(Tipy!CD61),0,IF(OR(AND(Tipy!CD61=Výsledky!$CT$3,OR(Tipy!CF61=Výsledky!$CT$3+1,Tipy!CF61=Výsledky!$CV$3-1)),AND(Tipy!CF61=Výsledky!$CV$3,OR(Tipy!CD61=Výsledky!$CT$3+1,Tipy!CD61=Výsledky!$CT$3-1))),10,0)))</f>
        <v/>
      </c>
      <c r="CV67" s="65" t="str">
        <f>IF(ISBLANK($CV$3),"",IF(ISBLANK(Tipy!CD61),"-",SUM(CQ67:CU67)))</f>
        <v/>
      </c>
      <c r="CW67" s="64"/>
      <c r="CX67" s="61" t="str">
        <f>IF(ISBLANK($DC$3),"",IF(ISBLANK(Tipy!CJ61),0,IF(AND(Tipy!CJ61=Výsledky!$DA$3,Tipy!CL61=Výsledky!$DC$3),60,0)))</f>
        <v/>
      </c>
      <c r="CY67" s="61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61" t="str">
        <f>IF(ISBLANK($DC$3),"",IF(OR(Tipy!CM61=Výsledky!$CX$6,Tipy!CM61=Výsledky!$CX$7,Tipy!CM61=Výsledky!$CX$8,Tipy!CM61=Výsledky!$CX$9),VLOOKUP(Tipy!CM61,'Kategórie hráčov'!$A$2:$B$51,2,FALSE),0))</f>
        <v/>
      </c>
      <c r="DA67" s="61" t="str">
        <f>IF(ISBLANK($DC$3),"",IF(OR(Tipy!CN61=Výsledky!$DA$6,Tipy!CN61=Výsledky!$DA$7,Tipy!CN61=Výsledky!$DA$8,Tipy!CN61=Výsledky!$DA$9),VLOOKUP(Tipy!CN61,'Kategórie hráčov'!$A$27:$B$76,2,FALSE),0))</f>
        <v/>
      </c>
      <c r="DB67" s="62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65" t="str">
        <f>IF(ISBLANK($DC$3),"",IF(ISBLANK(Tipy!CJ61),"-",SUM(CX67:DB67)))</f>
        <v/>
      </c>
      <c r="DD67" s="64"/>
      <c r="DE67" s="61" t="str">
        <f>IF(ISBLANK($DJ$3),"",IF(ISBLANK(Tipy!CP61),0,IF(AND(Tipy!CP61=Výsledky!$DH$3,Tipy!CR61=Výsledky!$DJ$3),60,0)))</f>
        <v/>
      </c>
      <c r="DF67" s="61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61" t="str">
        <f>IF(ISBLANK($DJ$3),"",IF(OR(Tipy!CS61=Výsledky!$DE$6,Tipy!CS61=Výsledky!$DE$7,Tipy!CS61=Výsledky!$DE$8,Tipy!CS61=Výsledky!$DE$9),VLOOKUP(Tipy!CS61,'Kategórie hráčov'!$A$2:$B$51,2,FALSE),0))</f>
        <v/>
      </c>
      <c r="DH67" s="61" t="str">
        <f>IF(ISBLANK($DJ$3),"",IF(OR(Tipy!CT61=Výsledky!$DH$6,Tipy!CT61=Výsledky!$DH$7,Tipy!CT61=Výsledky!$DH$8,Tipy!CT61=Výsledky!$DH$9),VLOOKUP(Tipy!CT61,'Kategórie hráčov'!$A$27:$B$76,2,FALSE),0))</f>
        <v/>
      </c>
      <c r="DI67" s="62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65" t="str">
        <f>IF(ISBLANK($DJ$3),"",IF(ISBLANK(Tipy!CP61),"-",SUM(DE67:DI67)))</f>
        <v/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 t="str">
        <f>IF(ISBLANK($DJ$3),"",IF(ISBLANK(Tipy!ER61),0,IF(AND(Tipy!ER61=Výsledky!$DH$3,Tipy!ET61=Výsledky!$DJ$3),60,0)))</f>
        <v/>
      </c>
      <c r="FQ67" s="61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1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1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2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5" t="str">
        <f>IF(ISBLANK($DJ$3),"",IF(ISBLANK(Tipy!ER61),"-",SUM(FP67:FT67)))</f>
        <v/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 t="str">
        <f>IF(ISBLANK($CV$3),"",IF(ISBLANK(Tipy!CD62),0,IF(AND(Tipy!CD62=Výsledky!$CT$3,Tipy!CF62=Výsledky!$CV$3),60,0)))</f>
        <v/>
      </c>
      <c r="CR68" s="61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61" t="str">
        <f>IF(ISBLANK($CV$3),"",IF(OR(Tipy!CG62=Výsledky!$CQ$6,Tipy!CG62=Výsledky!$CQ$7,Tipy!CG62=Výsledky!$CQ$8,Tipy!CG62=Výsledky!$CQ$9),VLOOKUP(Tipy!CG62,'Kategórie hráčov'!$A$2:$B$51,2,FALSE),0))</f>
        <v/>
      </c>
      <c r="CT68" s="61" t="str">
        <f>IF(ISBLANK($CV$3),"",IF(OR(Tipy!CH62=Výsledky!$CT$6,Tipy!CH62=Výsledky!$CT$7,Tipy!CH62=Výsledky!$CT$8,Tipy!CH62=Výsledky!$CT$9),VLOOKUP(Tipy!CH62,'Kategórie hráčov'!$A$27:$B$76,2,FALSE),0))</f>
        <v/>
      </c>
      <c r="CU68" s="62" t="str">
        <f>IF(ISBLANK($CV$3),"",IF(ISBLANK(Tipy!CD62),0,IF(OR(AND(Tipy!CD62=Výsledky!$CT$3,OR(Tipy!CF62=Výsledky!$CT$3+1,Tipy!CF62=Výsledky!$CV$3-1)),AND(Tipy!CF62=Výsledky!$CV$3,OR(Tipy!CD62=Výsledky!$CT$3+1,Tipy!CD62=Výsledky!$CT$3-1))),10,0)))</f>
        <v/>
      </c>
      <c r="CV68" s="65" t="str">
        <f>IF(ISBLANK($CV$3),"",IF(ISBLANK(Tipy!CD62),"-",SUM(CQ68:CU68)))</f>
        <v/>
      </c>
      <c r="CW68" s="64"/>
      <c r="CX68" s="61" t="str">
        <f>IF(ISBLANK($DC$3),"",IF(ISBLANK(Tipy!CJ62),0,IF(AND(Tipy!CJ62=Výsledky!$DA$3,Tipy!CL62=Výsledky!$DC$3),60,0)))</f>
        <v/>
      </c>
      <c r="CY68" s="61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61" t="str">
        <f>IF(ISBLANK($DC$3),"",IF(OR(Tipy!CM62=Výsledky!$CX$6,Tipy!CM62=Výsledky!$CX$7,Tipy!CM62=Výsledky!$CX$8,Tipy!CM62=Výsledky!$CX$9),VLOOKUP(Tipy!CM62,'Kategórie hráčov'!$A$2:$B$51,2,FALSE),0))</f>
        <v/>
      </c>
      <c r="DA68" s="61" t="str">
        <f>IF(ISBLANK($DC$3),"",IF(OR(Tipy!CN62=Výsledky!$DA$6,Tipy!CN62=Výsledky!$DA$7,Tipy!CN62=Výsledky!$DA$8,Tipy!CN62=Výsledky!$DA$9),VLOOKUP(Tipy!CN62,'Kategórie hráčov'!$A$27:$B$76,2,FALSE),0))</f>
        <v/>
      </c>
      <c r="DB68" s="62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65" t="str">
        <f>IF(ISBLANK($DC$3),"",IF(ISBLANK(Tipy!CJ62),"-",SUM(CX68:DB68)))</f>
        <v/>
      </c>
      <c r="DD68" s="64"/>
      <c r="DE68" s="61" t="str">
        <f>IF(ISBLANK($DJ$3),"",IF(ISBLANK(Tipy!CP62),0,IF(AND(Tipy!CP62=Výsledky!$DH$3,Tipy!CR62=Výsledky!$DJ$3),60,0)))</f>
        <v/>
      </c>
      <c r="DF68" s="61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61" t="str">
        <f>IF(ISBLANK($DJ$3),"",IF(OR(Tipy!CS62=Výsledky!$DE$6,Tipy!CS62=Výsledky!$DE$7,Tipy!CS62=Výsledky!$DE$8,Tipy!CS62=Výsledky!$DE$9),VLOOKUP(Tipy!CS62,'Kategórie hráčov'!$A$2:$B$51,2,FALSE),0))</f>
        <v/>
      </c>
      <c r="DH68" s="61" t="str">
        <f>IF(ISBLANK($DJ$3),"",IF(OR(Tipy!CT62=Výsledky!$DH$6,Tipy!CT62=Výsledky!$DH$7,Tipy!CT62=Výsledky!$DH$8,Tipy!CT62=Výsledky!$DH$9),VLOOKUP(Tipy!CT62,'Kategórie hráčov'!$A$27:$B$76,2,FALSE),0))</f>
        <v/>
      </c>
      <c r="DI68" s="62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65" t="str">
        <f>IF(ISBLANK($DJ$3),"",IF(ISBLANK(Tipy!CP62),"-",SUM(DE68:DI68)))</f>
        <v/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 t="str">
        <f>IF(ISBLANK($DJ$3),"",IF(ISBLANK(Tipy!ER62),0,IF(AND(Tipy!ER62=Výsledky!$DH$3,Tipy!ET62=Výsledky!$DJ$3),60,0)))</f>
        <v/>
      </c>
      <c r="FQ68" s="61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1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1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2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5" t="str">
        <f>IF(ISBLANK($DJ$3),"",IF(ISBLANK(Tipy!ER62),"-",SUM(FP68:FT68)))</f>
        <v/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 t="str">
        <f>IF(ISBLANK($CV$3),"",IF(ISBLANK(Tipy!CD63),0,IF(AND(Tipy!CD63=Výsledky!$CT$3,Tipy!CF63=Výsledky!$CV$3),60,0)))</f>
        <v/>
      </c>
      <c r="CR69" s="61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61" t="str">
        <f>IF(ISBLANK($CV$3),"",IF(OR(Tipy!CG63=Výsledky!$CQ$6,Tipy!CG63=Výsledky!$CQ$7,Tipy!CG63=Výsledky!$CQ$8,Tipy!CG63=Výsledky!$CQ$9),VLOOKUP(Tipy!CG63,'Kategórie hráčov'!$A$2:$B$51,2,FALSE),0))</f>
        <v/>
      </c>
      <c r="CT69" s="61" t="str">
        <f>IF(ISBLANK($CV$3),"",IF(OR(Tipy!CH63=Výsledky!$CT$6,Tipy!CH63=Výsledky!$CT$7,Tipy!CH63=Výsledky!$CT$8,Tipy!CH63=Výsledky!$CT$9),VLOOKUP(Tipy!CH63,'Kategórie hráčov'!$A$27:$B$76,2,FALSE),0))</f>
        <v/>
      </c>
      <c r="CU69" s="62" t="str">
        <f>IF(ISBLANK($CV$3),"",IF(ISBLANK(Tipy!CD63),0,IF(OR(AND(Tipy!CD63=Výsledky!$CT$3,OR(Tipy!CF63=Výsledky!$CT$3+1,Tipy!CF63=Výsledky!$CV$3-1)),AND(Tipy!CF63=Výsledky!$CV$3,OR(Tipy!CD63=Výsledky!$CT$3+1,Tipy!CD63=Výsledky!$CT$3-1))),10,0)))</f>
        <v/>
      </c>
      <c r="CV69" s="65" t="str">
        <f>IF(ISBLANK($CV$3),"",IF(ISBLANK(Tipy!CD63),"-",SUM(CQ69:CU69)))</f>
        <v/>
      </c>
      <c r="CW69" s="64"/>
      <c r="CX69" s="61" t="str">
        <f>IF(ISBLANK($DC$3),"",IF(ISBLANK(Tipy!CJ63),0,IF(AND(Tipy!CJ63=Výsledky!$DA$3,Tipy!CL63=Výsledky!$DC$3),60,0)))</f>
        <v/>
      </c>
      <c r="CY69" s="61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61" t="str">
        <f>IF(ISBLANK($DC$3),"",IF(OR(Tipy!CM63=Výsledky!$CX$6,Tipy!CM63=Výsledky!$CX$7,Tipy!CM63=Výsledky!$CX$8,Tipy!CM63=Výsledky!$CX$9),VLOOKUP(Tipy!CM63,'Kategórie hráčov'!$A$2:$B$51,2,FALSE),0))</f>
        <v/>
      </c>
      <c r="DA69" s="61" t="str">
        <f>IF(ISBLANK($DC$3),"",IF(OR(Tipy!CN63=Výsledky!$DA$6,Tipy!CN63=Výsledky!$DA$7,Tipy!CN63=Výsledky!$DA$8,Tipy!CN63=Výsledky!$DA$9),VLOOKUP(Tipy!CN63,'Kategórie hráčov'!$A$27:$B$76,2,FALSE),0))</f>
        <v/>
      </c>
      <c r="DB69" s="62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65" t="str">
        <f>IF(ISBLANK($DC$3),"",IF(ISBLANK(Tipy!CJ63),"-",SUM(CX69:DB69)))</f>
        <v/>
      </c>
      <c r="DD69" s="64"/>
      <c r="DE69" s="61" t="str">
        <f>IF(ISBLANK($DJ$3),"",IF(ISBLANK(Tipy!CP63),0,IF(AND(Tipy!CP63=Výsledky!$DH$3,Tipy!CR63=Výsledky!$DJ$3),60,0)))</f>
        <v/>
      </c>
      <c r="DF69" s="61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61" t="str">
        <f>IF(ISBLANK($DJ$3),"",IF(OR(Tipy!CS63=Výsledky!$DE$6,Tipy!CS63=Výsledky!$DE$7,Tipy!CS63=Výsledky!$DE$8,Tipy!CS63=Výsledky!$DE$9),VLOOKUP(Tipy!CS63,'Kategórie hráčov'!$A$2:$B$51,2,FALSE),0))</f>
        <v/>
      </c>
      <c r="DH69" s="61" t="str">
        <f>IF(ISBLANK($DJ$3),"",IF(OR(Tipy!CT63=Výsledky!$DH$6,Tipy!CT63=Výsledky!$DH$7,Tipy!CT63=Výsledky!$DH$8,Tipy!CT63=Výsledky!$DH$9),VLOOKUP(Tipy!CT63,'Kategórie hráčov'!$A$27:$B$76,2,FALSE),0))</f>
        <v/>
      </c>
      <c r="DI69" s="62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65" t="str">
        <f>IF(ISBLANK($DJ$3),"",IF(ISBLANK(Tipy!CP63),"-",SUM(DE69:DI69)))</f>
        <v/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 t="str">
        <f>IF(ISBLANK($DJ$3),"",IF(ISBLANK(Tipy!ER63),0,IF(AND(Tipy!ER63=Výsledky!$DH$3,Tipy!ET63=Výsledky!$DJ$3),60,0)))</f>
        <v/>
      </c>
      <c r="FQ69" s="61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1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1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2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5" t="str">
        <f>IF(ISBLANK($DJ$3),"",IF(ISBLANK(Tipy!ER63),"-",SUM(FP69:FT69)))</f>
        <v/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 t="str">
        <f>IF(ISBLANK($CV$3),"",IF(ISBLANK(Tipy!CD64),0,IF(AND(Tipy!CD64=Výsledky!$CT$3,Tipy!CF64=Výsledky!$CV$3),60,0)))</f>
        <v/>
      </c>
      <c r="CR70" s="61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61" t="str">
        <f>IF(ISBLANK($CV$3),"",IF(OR(Tipy!CG64=Výsledky!$CQ$6,Tipy!CG64=Výsledky!$CQ$7,Tipy!CG64=Výsledky!$CQ$8,Tipy!CG64=Výsledky!$CQ$9),VLOOKUP(Tipy!CG64,'Kategórie hráčov'!$A$2:$B$51,2,FALSE),0))</f>
        <v/>
      </c>
      <c r="CT70" s="61" t="str">
        <f>IF(ISBLANK($CV$3),"",IF(OR(Tipy!CH64=Výsledky!$CT$6,Tipy!CH64=Výsledky!$CT$7,Tipy!CH64=Výsledky!$CT$8,Tipy!CH64=Výsledky!$CT$9),VLOOKUP(Tipy!CH64,'Kategórie hráčov'!$A$27:$B$76,2,FALSE),0))</f>
        <v/>
      </c>
      <c r="CU70" s="62" t="str">
        <f>IF(ISBLANK($CV$3),"",IF(ISBLANK(Tipy!CD64),0,IF(OR(AND(Tipy!CD64=Výsledky!$CT$3,OR(Tipy!CF64=Výsledky!$CT$3+1,Tipy!CF64=Výsledky!$CV$3-1)),AND(Tipy!CF64=Výsledky!$CV$3,OR(Tipy!CD64=Výsledky!$CT$3+1,Tipy!CD64=Výsledky!$CT$3-1))),10,0)))</f>
        <v/>
      </c>
      <c r="CV70" s="65" t="str">
        <f>IF(ISBLANK($CV$3),"",IF(ISBLANK(Tipy!CD64),"-",SUM(CQ70:CU70)))</f>
        <v/>
      </c>
      <c r="CW70" s="64"/>
      <c r="CX70" s="61" t="str">
        <f>IF(ISBLANK($DC$3),"",IF(ISBLANK(Tipy!CJ64),0,IF(AND(Tipy!CJ64=Výsledky!$DA$3,Tipy!CL64=Výsledky!$DC$3),60,0)))</f>
        <v/>
      </c>
      <c r="CY70" s="61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61" t="str">
        <f>IF(ISBLANK($DC$3),"",IF(OR(Tipy!CM64=Výsledky!$CX$6,Tipy!CM64=Výsledky!$CX$7,Tipy!CM64=Výsledky!$CX$8,Tipy!CM64=Výsledky!$CX$9),VLOOKUP(Tipy!CM64,'Kategórie hráčov'!$A$2:$B$51,2,FALSE),0))</f>
        <v/>
      </c>
      <c r="DA70" s="61" t="str">
        <f>IF(ISBLANK($DC$3),"",IF(OR(Tipy!CN64=Výsledky!$DA$6,Tipy!CN64=Výsledky!$DA$7,Tipy!CN64=Výsledky!$DA$8,Tipy!CN64=Výsledky!$DA$9),VLOOKUP(Tipy!CN64,'Kategórie hráčov'!$A$27:$B$76,2,FALSE),0))</f>
        <v/>
      </c>
      <c r="DB70" s="62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65" t="str">
        <f>IF(ISBLANK($DC$3),"",IF(ISBLANK(Tipy!CJ64),"-",SUM(CX70:DB70)))</f>
        <v/>
      </c>
      <c r="DD70" s="64"/>
      <c r="DE70" s="61" t="str">
        <f>IF(ISBLANK($DJ$3),"",IF(ISBLANK(Tipy!CP64),0,IF(AND(Tipy!CP64=Výsledky!$DH$3,Tipy!CR64=Výsledky!$DJ$3),60,0)))</f>
        <v/>
      </c>
      <c r="DF70" s="61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61" t="str">
        <f>IF(ISBLANK($DJ$3),"",IF(OR(Tipy!CS64=Výsledky!$DE$6,Tipy!CS64=Výsledky!$DE$7,Tipy!CS64=Výsledky!$DE$8,Tipy!CS64=Výsledky!$DE$9),VLOOKUP(Tipy!CS64,'Kategórie hráčov'!$A$2:$B$51,2,FALSE),0))</f>
        <v/>
      </c>
      <c r="DH70" s="61" t="str">
        <f>IF(ISBLANK($DJ$3),"",IF(OR(Tipy!CT64=Výsledky!$DH$6,Tipy!CT64=Výsledky!$DH$7,Tipy!CT64=Výsledky!$DH$8,Tipy!CT64=Výsledky!$DH$9),VLOOKUP(Tipy!CT64,'Kategórie hráčov'!$A$27:$B$76,2,FALSE),0))</f>
        <v/>
      </c>
      <c r="DI70" s="62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65" t="str">
        <f>IF(ISBLANK($DJ$3),"",IF(ISBLANK(Tipy!CP64),"-",SUM(DE70:DI70)))</f>
        <v/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 t="str">
        <f>IF(ISBLANK($DJ$3),"",IF(ISBLANK(Tipy!ER64),0,IF(AND(Tipy!ER64=Výsledky!$DH$3,Tipy!ET64=Výsledky!$DJ$3),60,0)))</f>
        <v/>
      </c>
      <c r="FQ70" s="61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1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1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2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5" t="str">
        <f>IF(ISBLANK($DJ$3),"",IF(ISBLANK(Tipy!ER64),"-",SUM(FP70:FT70)))</f>
        <v/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 t="str">
        <f>IF(ISBLANK($CV$3),"",IF(ISBLANK(Tipy!CD65),0,IF(AND(Tipy!CD65=Výsledky!$CT$3,Tipy!CF65=Výsledky!$CV$3),60,0)))</f>
        <v/>
      </c>
      <c r="CR71" s="61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61" t="str">
        <f>IF(ISBLANK($CV$3),"",IF(OR(Tipy!CG65=Výsledky!$CQ$6,Tipy!CG65=Výsledky!$CQ$7,Tipy!CG65=Výsledky!$CQ$8,Tipy!CG65=Výsledky!$CQ$9),VLOOKUP(Tipy!CG65,'Kategórie hráčov'!$A$2:$B$51,2,FALSE),0))</f>
        <v/>
      </c>
      <c r="CT71" s="61" t="str">
        <f>IF(ISBLANK($CV$3),"",IF(OR(Tipy!CH65=Výsledky!$CT$6,Tipy!CH65=Výsledky!$CT$7,Tipy!CH65=Výsledky!$CT$8,Tipy!CH65=Výsledky!$CT$9),VLOOKUP(Tipy!CH65,'Kategórie hráčov'!$A$27:$B$76,2,FALSE),0))</f>
        <v/>
      </c>
      <c r="CU71" s="62" t="str">
        <f>IF(ISBLANK($CV$3),"",IF(ISBLANK(Tipy!CD65),0,IF(OR(AND(Tipy!CD65=Výsledky!$CT$3,OR(Tipy!CF65=Výsledky!$CT$3+1,Tipy!CF65=Výsledky!$CV$3-1)),AND(Tipy!CF65=Výsledky!$CV$3,OR(Tipy!CD65=Výsledky!$CT$3+1,Tipy!CD65=Výsledky!$CT$3-1))),10,0)))</f>
        <v/>
      </c>
      <c r="CV71" s="65" t="str">
        <f>IF(ISBLANK($CV$3),"",IF(ISBLANK(Tipy!CD65),"-",SUM(CQ71:CU71)))</f>
        <v/>
      </c>
      <c r="CW71" s="64"/>
      <c r="CX71" s="61" t="str">
        <f>IF(ISBLANK($DC$3),"",IF(ISBLANK(Tipy!CJ65),0,IF(AND(Tipy!CJ65=Výsledky!$DA$3,Tipy!CL65=Výsledky!$DC$3),60,0)))</f>
        <v/>
      </c>
      <c r="CY71" s="61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61" t="str">
        <f>IF(ISBLANK($DC$3),"",IF(OR(Tipy!CM65=Výsledky!$CX$6,Tipy!CM65=Výsledky!$CX$7,Tipy!CM65=Výsledky!$CX$8,Tipy!CM65=Výsledky!$CX$9),VLOOKUP(Tipy!CM65,'Kategórie hráčov'!$A$2:$B$51,2,FALSE),0))</f>
        <v/>
      </c>
      <c r="DA71" s="61" t="str">
        <f>IF(ISBLANK($DC$3),"",IF(OR(Tipy!CN65=Výsledky!$DA$6,Tipy!CN65=Výsledky!$DA$7,Tipy!CN65=Výsledky!$DA$8,Tipy!CN65=Výsledky!$DA$9),VLOOKUP(Tipy!CN65,'Kategórie hráčov'!$A$27:$B$76,2,FALSE),0))</f>
        <v/>
      </c>
      <c r="DB71" s="62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65" t="str">
        <f>IF(ISBLANK($DC$3),"",IF(ISBLANK(Tipy!CJ65),"-",SUM(CX71:DB71)))</f>
        <v/>
      </c>
      <c r="DD71" s="64"/>
      <c r="DE71" s="61" t="str">
        <f>IF(ISBLANK($DJ$3),"",IF(ISBLANK(Tipy!CP65),0,IF(AND(Tipy!CP65=Výsledky!$DH$3,Tipy!CR65=Výsledky!$DJ$3),60,0)))</f>
        <v/>
      </c>
      <c r="DF71" s="61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61" t="str">
        <f>IF(ISBLANK($DJ$3),"",IF(OR(Tipy!CS65=Výsledky!$DE$6,Tipy!CS65=Výsledky!$DE$7,Tipy!CS65=Výsledky!$DE$8,Tipy!CS65=Výsledky!$DE$9),VLOOKUP(Tipy!CS65,'Kategórie hráčov'!$A$2:$B$51,2,FALSE),0))</f>
        <v/>
      </c>
      <c r="DH71" s="61" t="str">
        <f>IF(ISBLANK($DJ$3),"",IF(OR(Tipy!CT65=Výsledky!$DH$6,Tipy!CT65=Výsledky!$DH$7,Tipy!CT65=Výsledky!$DH$8,Tipy!CT65=Výsledky!$DH$9),VLOOKUP(Tipy!CT65,'Kategórie hráčov'!$A$27:$B$76,2,FALSE),0))</f>
        <v/>
      </c>
      <c r="DI71" s="62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65" t="str">
        <f>IF(ISBLANK($DJ$3),"",IF(ISBLANK(Tipy!CP65),"-",SUM(DE71:DI71)))</f>
        <v/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 t="str">
        <f>IF(ISBLANK($DJ$3),"",IF(ISBLANK(Tipy!ER65),0,IF(AND(Tipy!ER65=Výsledky!$DH$3,Tipy!ET65=Výsledky!$DJ$3),60,0)))</f>
        <v/>
      </c>
      <c r="FQ71" s="61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1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1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2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5" t="str">
        <f>IF(ISBLANK($DJ$3),"",IF(ISBLANK(Tipy!ER65),"-",SUM(FP71:FT71)))</f>
        <v/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customHeight="1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 t="str">
        <f>IF(ISBLANK($CV$3),"",IF(ISBLANK(Tipy!CD66),0,IF(AND(Tipy!CD66=Výsledky!$CT$3,Tipy!CF66=Výsledky!$CV$3),60,0)))</f>
        <v/>
      </c>
      <c r="CR72" s="61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61" t="str">
        <f>IF(ISBLANK($CV$3),"",IF(OR(Tipy!CG66=Výsledky!$CQ$6,Tipy!CG66=Výsledky!$CQ$7,Tipy!CG66=Výsledky!$CQ$8,Tipy!CG66=Výsledky!$CQ$9),VLOOKUP(Tipy!CG66,'Kategórie hráčov'!$A$2:$B$51,2,FALSE),0))</f>
        <v/>
      </c>
      <c r="CT72" s="61" t="str">
        <f>IF(ISBLANK($CV$3),"",IF(OR(Tipy!CH66=Výsledky!$CT$6,Tipy!CH66=Výsledky!$CT$7,Tipy!CH66=Výsledky!$CT$8,Tipy!CH66=Výsledky!$CT$9),VLOOKUP(Tipy!CH66,'Kategórie hráčov'!$A$27:$B$76,2,FALSE),0))</f>
        <v/>
      </c>
      <c r="CU72" s="62" t="str">
        <f>IF(ISBLANK($CV$3),"",IF(ISBLANK(Tipy!CD66),0,IF(OR(AND(Tipy!CD66=Výsledky!$CT$3,OR(Tipy!CF66=Výsledky!$CT$3+1,Tipy!CF66=Výsledky!$CV$3-1)),AND(Tipy!CF66=Výsledky!$CV$3,OR(Tipy!CD66=Výsledky!$CT$3+1,Tipy!CD66=Výsledky!$CT$3-1))),10,0)))</f>
        <v/>
      </c>
      <c r="CV72" s="65" t="str">
        <f>IF(ISBLANK($CV$3),"",IF(ISBLANK(Tipy!CD66),"-",SUM(CQ72:CU72)))</f>
        <v/>
      </c>
      <c r="CW72" s="64"/>
      <c r="CX72" s="61" t="str">
        <f>IF(ISBLANK($DC$3),"",IF(ISBLANK(Tipy!CJ66),0,IF(AND(Tipy!CJ66=Výsledky!$DA$3,Tipy!CL66=Výsledky!$DC$3),60,0)))</f>
        <v/>
      </c>
      <c r="CY72" s="61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61" t="str">
        <f>IF(ISBLANK($DC$3),"",IF(OR(Tipy!CM66=Výsledky!$CX$6,Tipy!CM66=Výsledky!$CX$7,Tipy!CM66=Výsledky!$CX$8,Tipy!CM66=Výsledky!$CX$9),VLOOKUP(Tipy!CM66,'Kategórie hráčov'!$A$2:$B$51,2,FALSE),0))</f>
        <v/>
      </c>
      <c r="DA72" s="61" t="str">
        <f>IF(ISBLANK($DC$3),"",IF(OR(Tipy!CN66=Výsledky!$DA$6,Tipy!CN66=Výsledky!$DA$7,Tipy!CN66=Výsledky!$DA$8,Tipy!CN66=Výsledky!$DA$9),VLOOKUP(Tipy!CN66,'Kategórie hráčov'!$A$27:$B$76,2,FALSE),0))</f>
        <v/>
      </c>
      <c r="DB72" s="62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65" t="str">
        <f>IF(ISBLANK($DC$3),"",IF(ISBLANK(Tipy!CJ66),"-",SUM(CX72:DB72)))</f>
        <v/>
      </c>
      <c r="DD72" s="64"/>
      <c r="DE72" s="61" t="str">
        <f>IF(ISBLANK($DJ$3),"",IF(ISBLANK(Tipy!CP66),0,IF(AND(Tipy!CP66=Výsledky!$DH$3,Tipy!CR66=Výsledky!$DJ$3),60,0)))</f>
        <v/>
      </c>
      <c r="DF72" s="61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61" t="str">
        <f>IF(ISBLANK($DJ$3),"",IF(OR(Tipy!CS66=Výsledky!$DE$6,Tipy!CS66=Výsledky!$DE$7,Tipy!CS66=Výsledky!$DE$8,Tipy!CS66=Výsledky!$DE$9),VLOOKUP(Tipy!CS66,'Kategórie hráčov'!$A$2:$B$51,2,FALSE),0))</f>
        <v/>
      </c>
      <c r="DH72" s="61" t="str">
        <f>IF(ISBLANK($DJ$3),"",IF(OR(Tipy!CT66=Výsledky!$DH$6,Tipy!CT66=Výsledky!$DH$7,Tipy!CT66=Výsledky!$DH$8,Tipy!CT66=Výsledky!$DH$9),VLOOKUP(Tipy!CT66,'Kategórie hráčov'!$A$27:$B$76,2,FALSE),0))</f>
        <v/>
      </c>
      <c r="DI72" s="62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65" t="str">
        <f>IF(ISBLANK($DJ$3),"",IF(ISBLANK(Tipy!CP66),"-",SUM(DE72:DI72)))</f>
        <v/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 t="str">
        <f>IF(ISBLANK($DJ$3),"",IF(ISBLANK(Tipy!ER66),0,IF(AND(Tipy!ER66=Výsledky!$DH$3,Tipy!ET66=Výsledky!$DJ$3),60,0)))</f>
        <v/>
      </c>
      <c r="FQ72" s="61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1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1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2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5" t="str">
        <f>IF(ISBLANK($DJ$3),"",IF(ISBLANK(Tipy!ER66),"-",SUM(FP72:FT72)))</f>
        <v/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 t="str">
        <f>IF(ISBLANK($CV$3),"",IF(ISBLANK(Tipy!CD67),0,IF(AND(Tipy!CD67=Výsledky!$CT$3,Tipy!CF67=Výsledky!$CV$3),60,0)))</f>
        <v/>
      </c>
      <c r="CR73" s="61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61" t="str">
        <f>IF(ISBLANK($CV$3),"",IF(OR(Tipy!CG67=Výsledky!$CQ$6,Tipy!CG67=Výsledky!$CQ$7,Tipy!CG67=Výsledky!$CQ$8,Tipy!CG67=Výsledky!$CQ$9),VLOOKUP(Tipy!CG67,'Kategórie hráčov'!$A$2:$B$51,2,FALSE),0))</f>
        <v/>
      </c>
      <c r="CT73" s="61" t="str">
        <f>IF(ISBLANK($CV$3),"",IF(OR(Tipy!CH67=Výsledky!$CT$6,Tipy!CH67=Výsledky!$CT$7,Tipy!CH67=Výsledky!$CT$8,Tipy!CH67=Výsledky!$CT$9),VLOOKUP(Tipy!CH67,'Kategórie hráčov'!$A$27:$B$76,2,FALSE),0))</f>
        <v/>
      </c>
      <c r="CU73" s="62" t="str">
        <f>IF(ISBLANK($CV$3),"",IF(ISBLANK(Tipy!CD67),0,IF(OR(AND(Tipy!CD67=Výsledky!$CT$3,OR(Tipy!CF67=Výsledky!$CT$3+1,Tipy!CF67=Výsledky!$CV$3-1)),AND(Tipy!CF67=Výsledky!$CV$3,OR(Tipy!CD67=Výsledky!$CT$3+1,Tipy!CD67=Výsledky!$CT$3-1))),10,0)))</f>
        <v/>
      </c>
      <c r="CV73" s="65" t="str">
        <f>IF(ISBLANK($CV$3),"",IF(ISBLANK(Tipy!CD67),"-",SUM(CQ73:CU73)))</f>
        <v/>
      </c>
      <c r="CW73" s="64"/>
      <c r="CX73" s="61" t="str">
        <f>IF(ISBLANK($DC$3),"",IF(ISBLANK(Tipy!CJ67),0,IF(AND(Tipy!CJ67=Výsledky!$DA$3,Tipy!CL67=Výsledky!$DC$3),60,0)))</f>
        <v/>
      </c>
      <c r="CY73" s="61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61" t="str">
        <f>IF(ISBLANK($DC$3),"",IF(OR(Tipy!CM67=Výsledky!$CX$6,Tipy!CM67=Výsledky!$CX$7,Tipy!CM67=Výsledky!$CX$8,Tipy!CM67=Výsledky!$CX$9),VLOOKUP(Tipy!CM67,'Kategórie hráčov'!$A$2:$B$51,2,FALSE),0))</f>
        <v/>
      </c>
      <c r="DA73" s="61" t="str">
        <f>IF(ISBLANK($DC$3),"",IF(OR(Tipy!CN67=Výsledky!$DA$6,Tipy!CN67=Výsledky!$DA$7,Tipy!CN67=Výsledky!$DA$8,Tipy!CN67=Výsledky!$DA$9),VLOOKUP(Tipy!CN67,'Kategórie hráčov'!$A$27:$B$76,2,FALSE),0))</f>
        <v/>
      </c>
      <c r="DB73" s="62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65" t="str">
        <f>IF(ISBLANK($DC$3),"",IF(ISBLANK(Tipy!CJ67),"-",SUM(CX73:DB73)))</f>
        <v/>
      </c>
      <c r="DD73" s="64"/>
      <c r="DE73" s="61" t="str">
        <f>IF(ISBLANK($DJ$3),"",IF(ISBLANK(Tipy!CP67),0,IF(AND(Tipy!CP67=Výsledky!$DH$3,Tipy!CR67=Výsledky!$DJ$3),60,0)))</f>
        <v/>
      </c>
      <c r="DF73" s="61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61" t="str">
        <f>IF(ISBLANK($DJ$3),"",IF(OR(Tipy!CS67=Výsledky!$DE$6,Tipy!CS67=Výsledky!$DE$7,Tipy!CS67=Výsledky!$DE$8,Tipy!CS67=Výsledky!$DE$9),VLOOKUP(Tipy!CS67,'Kategórie hráčov'!$A$2:$B$51,2,FALSE),0))</f>
        <v/>
      </c>
      <c r="DH73" s="61" t="str">
        <f>IF(ISBLANK($DJ$3),"",IF(OR(Tipy!CT67=Výsledky!$DH$6,Tipy!CT67=Výsledky!$DH$7,Tipy!CT67=Výsledky!$DH$8,Tipy!CT67=Výsledky!$DH$9),VLOOKUP(Tipy!CT67,'Kategórie hráčov'!$A$27:$B$76,2,FALSE),0))</f>
        <v/>
      </c>
      <c r="DI73" s="62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65" t="str">
        <f>IF(ISBLANK($DJ$3),"",IF(ISBLANK(Tipy!CP67),"-",SUM(DE73:DI73)))</f>
        <v/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 t="str">
        <f>IF(ISBLANK($DJ$3),"",IF(ISBLANK(Tipy!ER67),0,IF(AND(Tipy!ER67=Výsledky!$DH$3,Tipy!ET67=Výsledky!$DJ$3),60,0)))</f>
        <v/>
      </c>
      <c r="FQ73" s="61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1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1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2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5" t="str">
        <f>IF(ISBLANK($DJ$3),"",IF(ISBLANK(Tipy!ER67),"-",SUM(FP73:FT73)))</f>
        <v/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 t="str">
        <f>IF(ISBLANK($CV$3),"",IF(ISBLANK(Tipy!CD68),0,IF(AND(Tipy!CD68=Výsledky!$CT$3,Tipy!CF68=Výsledky!$CV$3),60,0)))</f>
        <v/>
      </c>
      <c r="CR74" s="61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61" t="str">
        <f>IF(ISBLANK($CV$3),"",IF(OR(Tipy!CG68=Výsledky!$CQ$6,Tipy!CG68=Výsledky!$CQ$7,Tipy!CG68=Výsledky!$CQ$8,Tipy!CG68=Výsledky!$CQ$9),VLOOKUP(Tipy!CG68,'Kategórie hráčov'!$A$2:$B$51,2,FALSE),0))</f>
        <v/>
      </c>
      <c r="CT74" s="61" t="str">
        <f>IF(ISBLANK($CV$3),"",IF(OR(Tipy!CH68=Výsledky!$CT$6,Tipy!CH68=Výsledky!$CT$7,Tipy!CH68=Výsledky!$CT$8,Tipy!CH68=Výsledky!$CT$9),VLOOKUP(Tipy!CH68,'Kategórie hráčov'!$A$27:$B$76,2,FALSE),0))</f>
        <v/>
      </c>
      <c r="CU74" s="62" t="str">
        <f>IF(ISBLANK($CV$3),"",IF(ISBLANK(Tipy!CD68),0,IF(OR(AND(Tipy!CD68=Výsledky!$CT$3,OR(Tipy!CF68=Výsledky!$CT$3+1,Tipy!CF68=Výsledky!$CV$3-1)),AND(Tipy!CF68=Výsledky!$CV$3,OR(Tipy!CD68=Výsledky!$CT$3+1,Tipy!CD68=Výsledky!$CT$3-1))),10,0)))</f>
        <v/>
      </c>
      <c r="CV74" s="65" t="str">
        <f>IF(ISBLANK($CV$3),"",IF(ISBLANK(Tipy!CD68),"-",SUM(CQ74:CU74)))</f>
        <v/>
      </c>
      <c r="CW74" s="64"/>
      <c r="CX74" s="61" t="str">
        <f>IF(ISBLANK($DC$3),"",IF(ISBLANK(Tipy!CJ68),0,IF(AND(Tipy!CJ68=Výsledky!$DA$3,Tipy!CL68=Výsledky!$DC$3),60,0)))</f>
        <v/>
      </c>
      <c r="CY74" s="61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61" t="str">
        <f>IF(ISBLANK($DC$3),"",IF(OR(Tipy!CM68=Výsledky!$CX$6,Tipy!CM68=Výsledky!$CX$7,Tipy!CM68=Výsledky!$CX$8,Tipy!CM68=Výsledky!$CX$9),VLOOKUP(Tipy!CM68,'Kategórie hráčov'!$A$2:$B$51,2,FALSE),0))</f>
        <v/>
      </c>
      <c r="DA74" s="61" t="str">
        <f>IF(ISBLANK($DC$3),"",IF(OR(Tipy!CN68=Výsledky!$DA$6,Tipy!CN68=Výsledky!$DA$7,Tipy!CN68=Výsledky!$DA$8,Tipy!CN68=Výsledky!$DA$9),VLOOKUP(Tipy!CN68,'Kategórie hráčov'!$A$27:$B$76,2,FALSE),0))</f>
        <v/>
      </c>
      <c r="DB74" s="62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65" t="str">
        <f>IF(ISBLANK($DC$3),"",IF(ISBLANK(Tipy!CJ68),"-",SUM(CX74:DB74)))</f>
        <v/>
      </c>
      <c r="DD74" s="64"/>
      <c r="DE74" s="61" t="str">
        <f>IF(ISBLANK($DJ$3),"",IF(ISBLANK(Tipy!CP68),0,IF(AND(Tipy!CP68=Výsledky!$DH$3,Tipy!CR68=Výsledky!$DJ$3),60,0)))</f>
        <v/>
      </c>
      <c r="DF74" s="61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61" t="str">
        <f>IF(ISBLANK($DJ$3),"",IF(OR(Tipy!CS68=Výsledky!$DE$6,Tipy!CS68=Výsledky!$DE$7,Tipy!CS68=Výsledky!$DE$8,Tipy!CS68=Výsledky!$DE$9),VLOOKUP(Tipy!CS68,'Kategórie hráčov'!$A$2:$B$51,2,FALSE),0))</f>
        <v/>
      </c>
      <c r="DH74" s="61" t="str">
        <f>IF(ISBLANK($DJ$3),"",IF(OR(Tipy!CT68=Výsledky!$DH$6,Tipy!CT68=Výsledky!$DH$7,Tipy!CT68=Výsledky!$DH$8,Tipy!CT68=Výsledky!$DH$9),VLOOKUP(Tipy!CT68,'Kategórie hráčov'!$A$27:$B$76,2,FALSE),0))</f>
        <v/>
      </c>
      <c r="DI74" s="62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65" t="str">
        <f>IF(ISBLANK($DJ$3),"",IF(ISBLANK(Tipy!CP68),"-",SUM(DE74:DI74)))</f>
        <v/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 t="str">
        <f>IF(ISBLANK($DJ$3),"",IF(ISBLANK(Tipy!ER68),0,IF(AND(Tipy!ER68=Výsledky!$DH$3,Tipy!ET68=Výsledky!$DJ$3),60,0)))</f>
        <v/>
      </c>
      <c r="FQ74" s="61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1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1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2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5" t="str">
        <f>IF(ISBLANK($DJ$3),"",IF(ISBLANK(Tipy!ER68),"-",SUM(FP74:FT74)))</f>
        <v/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 t="str">
        <f>IF(ISBLANK($CV$3),"",IF(ISBLANK(Tipy!CD69),0,IF(AND(Tipy!CD69=Výsledky!$CT$3,Tipy!CF69=Výsledky!$CV$3),60,0)))</f>
        <v/>
      </c>
      <c r="CR75" s="61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61" t="str">
        <f>IF(ISBLANK($CV$3),"",IF(OR(Tipy!CG69=Výsledky!$CQ$6,Tipy!CG69=Výsledky!$CQ$7,Tipy!CG69=Výsledky!$CQ$8,Tipy!CG69=Výsledky!$CQ$9),VLOOKUP(Tipy!CG69,'Kategórie hráčov'!$A$2:$B$51,2,FALSE),0))</f>
        <v/>
      </c>
      <c r="CT75" s="61" t="str">
        <f>IF(ISBLANK($CV$3),"",IF(OR(Tipy!CH69=Výsledky!$CT$6,Tipy!CH69=Výsledky!$CT$7,Tipy!CH69=Výsledky!$CT$8,Tipy!CH69=Výsledky!$CT$9),VLOOKUP(Tipy!CH69,'Kategórie hráčov'!$A$27:$B$76,2,FALSE),0))</f>
        <v/>
      </c>
      <c r="CU75" s="62" t="str">
        <f>IF(ISBLANK($CV$3),"",IF(ISBLANK(Tipy!CD69),0,IF(OR(AND(Tipy!CD69=Výsledky!$CT$3,OR(Tipy!CF69=Výsledky!$CT$3+1,Tipy!CF69=Výsledky!$CV$3-1)),AND(Tipy!CF69=Výsledky!$CV$3,OR(Tipy!CD69=Výsledky!$CT$3+1,Tipy!CD69=Výsledky!$CT$3-1))),10,0)))</f>
        <v/>
      </c>
      <c r="CV75" s="65" t="str">
        <f>IF(ISBLANK($CV$3),"",IF(ISBLANK(Tipy!CD69),"-",SUM(CQ75:CU75)))</f>
        <v/>
      </c>
      <c r="CW75" s="64"/>
      <c r="CX75" s="61" t="str">
        <f>IF(ISBLANK($DC$3),"",IF(ISBLANK(Tipy!CJ69),0,IF(AND(Tipy!CJ69=Výsledky!$DA$3,Tipy!CL69=Výsledky!$DC$3),60,0)))</f>
        <v/>
      </c>
      <c r="CY75" s="61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61" t="str">
        <f>IF(ISBLANK($DC$3),"",IF(OR(Tipy!CM69=Výsledky!$CX$6,Tipy!CM69=Výsledky!$CX$7,Tipy!CM69=Výsledky!$CX$8,Tipy!CM69=Výsledky!$CX$9),VLOOKUP(Tipy!CM69,'Kategórie hráčov'!$A$2:$B$51,2,FALSE),0))</f>
        <v/>
      </c>
      <c r="DA75" s="61" t="str">
        <f>IF(ISBLANK($DC$3),"",IF(OR(Tipy!CN69=Výsledky!$DA$6,Tipy!CN69=Výsledky!$DA$7,Tipy!CN69=Výsledky!$DA$8,Tipy!CN69=Výsledky!$DA$9),VLOOKUP(Tipy!CN69,'Kategórie hráčov'!$A$27:$B$76,2,FALSE),0))</f>
        <v/>
      </c>
      <c r="DB75" s="62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65" t="str">
        <f>IF(ISBLANK($DC$3),"",IF(ISBLANK(Tipy!CJ69),"-",SUM(CX75:DB75)))</f>
        <v/>
      </c>
      <c r="DD75" s="64"/>
      <c r="DE75" s="61" t="str">
        <f>IF(ISBLANK($DJ$3),"",IF(ISBLANK(Tipy!CP69),0,IF(AND(Tipy!CP69=Výsledky!$DH$3,Tipy!CR69=Výsledky!$DJ$3),60,0)))</f>
        <v/>
      </c>
      <c r="DF75" s="61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61" t="str">
        <f>IF(ISBLANK($DJ$3),"",IF(OR(Tipy!CS69=Výsledky!$DE$6,Tipy!CS69=Výsledky!$DE$7,Tipy!CS69=Výsledky!$DE$8,Tipy!CS69=Výsledky!$DE$9),VLOOKUP(Tipy!CS69,'Kategórie hráčov'!$A$2:$B$51,2,FALSE),0))</f>
        <v/>
      </c>
      <c r="DH75" s="61" t="str">
        <f>IF(ISBLANK($DJ$3),"",IF(OR(Tipy!CT69=Výsledky!$DH$6,Tipy!CT69=Výsledky!$DH$7,Tipy!CT69=Výsledky!$DH$8,Tipy!CT69=Výsledky!$DH$9),VLOOKUP(Tipy!CT69,'Kategórie hráčov'!$A$27:$B$76,2,FALSE),0))</f>
        <v/>
      </c>
      <c r="DI75" s="62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65" t="str">
        <f>IF(ISBLANK($DJ$3),"",IF(ISBLANK(Tipy!CP69),"-",SUM(DE75:DI75)))</f>
        <v/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 t="str">
        <f>IF(ISBLANK($DJ$3),"",IF(ISBLANK(Tipy!ER69),0,IF(AND(Tipy!ER69=Výsledky!$DH$3,Tipy!ET69=Výsledky!$DJ$3),60,0)))</f>
        <v/>
      </c>
      <c r="FQ75" s="61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1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1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2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5" t="str">
        <f>IF(ISBLANK($DJ$3),"",IF(ISBLANK(Tipy!ER69),"-",SUM(FP75:FT75)))</f>
        <v/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 t="str">
        <f>IF(ISBLANK($CV$3),"",IF(ISBLANK(Tipy!CD70),0,IF(AND(Tipy!CD70=Výsledky!$CT$3,Tipy!CF70=Výsledky!$CV$3),60,0)))</f>
        <v/>
      </c>
      <c r="CR76" s="61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61" t="str">
        <f>IF(ISBLANK($CV$3),"",IF(OR(Tipy!CG70=Výsledky!$CQ$6,Tipy!CG70=Výsledky!$CQ$7,Tipy!CG70=Výsledky!$CQ$8,Tipy!CG70=Výsledky!$CQ$9),VLOOKUP(Tipy!CG70,'Kategórie hráčov'!$A$2:$B$51,2,FALSE),0))</f>
        <v/>
      </c>
      <c r="CT76" s="61" t="str">
        <f>IF(ISBLANK($CV$3),"",IF(OR(Tipy!CH70=Výsledky!$CT$6,Tipy!CH70=Výsledky!$CT$7,Tipy!CH70=Výsledky!$CT$8,Tipy!CH70=Výsledky!$CT$9),VLOOKUP(Tipy!CH70,'Kategórie hráčov'!$A$27:$B$76,2,FALSE),0))</f>
        <v/>
      </c>
      <c r="CU76" s="62" t="str">
        <f>IF(ISBLANK($CV$3),"",IF(ISBLANK(Tipy!CD70),0,IF(OR(AND(Tipy!CD70=Výsledky!$CT$3,OR(Tipy!CF70=Výsledky!$CT$3+1,Tipy!CF70=Výsledky!$CV$3-1)),AND(Tipy!CF70=Výsledky!$CV$3,OR(Tipy!CD70=Výsledky!$CT$3+1,Tipy!CD70=Výsledky!$CT$3-1))),10,0)))</f>
        <v/>
      </c>
      <c r="CV76" s="65" t="str">
        <f>IF(ISBLANK($CV$3),"",IF(ISBLANK(Tipy!CD70),"-",SUM(CQ76:CU76)))</f>
        <v/>
      </c>
      <c r="CW76" s="64"/>
      <c r="CX76" s="61" t="str">
        <f>IF(ISBLANK($DC$3),"",IF(ISBLANK(Tipy!CJ70),0,IF(AND(Tipy!CJ70=Výsledky!$DA$3,Tipy!CL70=Výsledky!$DC$3),60,0)))</f>
        <v/>
      </c>
      <c r="CY76" s="61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61" t="str">
        <f>IF(ISBLANK($DC$3),"",IF(OR(Tipy!CM70=Výsledky!$CX$6,Tipy!CM70=Výsledky!$CX$7,Tipy!CM70=Výsledky!$CX$8,Tipy!CM70=Výsledky!$CX$9),VLOOKUP(Tipy!CM70,'Kategórie hráčov'!$A$2:$B$51,2,FALSE),0))</f>
        <v/>
      </c>
      <c r="DA76" s="61" t="str">
        <f>IF(ISBLANK($DC$3),"",IF(OR(Tipy!CN70=Výsledky!$DA$6,Tipy!CN70=Výsledky!$DA$7,Tipy!CN70=Výsledky!$DA$8,Tipy!CN70=Výsledky!$DA$9),VLOOKUP(Tipy!CN70,'Kategórie hráčov'!$A$27:$B$76,2,FALSE),0))</f>
        <v/>
      </c>
      <c r="DB76" s="62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65" t="str">
        <f>IF(ISBLANK($DC$3),"",IF(ISBLANK(Tipy!CJ70),"-",SUM(CX76:DB76)))</f>
        <v/>
      </c>
      <c r="DD76" s="64"/>
      <c r="DE76" s="61" t="str">
        <f>IF(ISBLANK($DJ$3),"",IF(ISBLANK(Tipy!CP70),0,IF(AND(Tipy!CP70=Výsledky!$DH$3,Tipy!CR70=Výsledky!$DJ$3),60,0)))</f>
        <v/>
      </c>
      <c r="DF76" s="61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61" t="str">
        <f>IF(ISBLANK($DJ$3),"",IF(OR(Tipy!CS70=Výsledky!$DE$6,Tipy!CS70=Výsledky!$DE$7,Tipy!CS70=Výsledky!$DE$8,Tipy!CS70=Výsledky!$DE$9),VLOOKUP(Tipy!CS70,'Kategórie hráčov'!$A$2:$B$51,2,FALSE),0))</f>
        <v/>
      </c>
      <c r="DH76" s="61" t="str">
        <f>IF(ISBLANK($DJ$3),"",IF(OR(Tipy!CT70=Výsledky!$DH$6,Tipy!CT70=Výsledky!$DH$7,Tipy!CT70=Výsledky!$DH$8,Tipy!CT70=Výsledky!$DH$9),VLOOKUP(Tipy!CT70,'Kategórie hráčov'!$A$27:$B$76,2,FALSE),0))</f>
        <v/>
      </c>
      <c r="DI76" s="62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65" t="str">
        <f>IF(ISBLANK($DJ$3),"",IF(ISBLANK(Tipy!CP70),"-",SUM(DE76:DI76)))</f>
        <v/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 t="str">
        <f>IF(ISBLANK($DJ$3),"",IF(ISBLANK(Tipy!ER70),0,IF(AND(Tipy!ER70=Výsledky!$DH$3,Tipy!ET70=Výsledky!$DJ$3),60,0)))</f>
        <v/>
      </c>
      <c r="FQ76" s="61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1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1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2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5" t="str">
        <f>IF(ISBLANK($DJ$3),"",IF(ISBLANK(Tipy!ER70),"-",SUM(FP76:FT76)))</f>
        <v/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 t="str">
        <f>IF(ISBLANK($CV$3),"",IF(ISBLANK(Tipy!CD71),0,IF(AND(Tipy!CD71=Výsledky!$CT$3,Tipy!CF71=Výsledky!$CV$3),60,0)))</f>
        <v/>
      </c>
      <c r="CR77" s="61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61" t="str">
        <f>IF(ISBLANK($CV$3),"",IF(OR(Tipy!CG71=Výsledky!$CQ$6,Tipy!CG71=Výsledky!$CQ$7,Tipy!CG71=Výsledky!$CQ$8,Tipy!CG71=Výsledky!$CQ$9),VLOOKUP(Tipy!CG71,'Kategórie hráčov'!$A$2:$B$51,2,FALSE),0))</f>
        <v/>
      </c>
      <c r="CT77" s="61" t="str">
        <f>IF(ISBLANK($CV$3),"",IF(OR(Tipy!CH71=Výsledky!$CT$6,Tipy!CH71=Výsledky!$CT$7,Tipy!CH71=Výsledky!$CT$8,Tipy!CH71=Výsledky!$CT$9),VLOOKUP(Tipy!CH71,'Kategórie hráčov'!$A$27:$B$76,2,FALSE),0))</f>
        <v/>
      </c>
      <c r="CU77" s="62" t="str">
        <f>IF(ISBLANK($CV$3),"",IF(ISBLANK(Tipy!CD71),0,IF(OR(AND(Tipy!CD71=Výsledky!$CT$3,OR(Tipy!CF71=Výsledky!$CT$3+1,Tipy!CF71=Výsledky!$CV$3-1)),AND(Tipy!CF71=Výsledky!$CV$3,OR(Tipy!CD71=Výsledky!$CT$3+1,Tipy!CD71=Výsledky!$CT$3-1))),10,0)))</f>
        <v/>
      </c>
      <c r="CV77" s="65" t="str">
        <f>IF(ISBLANK($CV$3),"",IF(ISBLANK(Tipy!CD71),"-",SUM(CQ77:CU77)))</f>
        <v/>
      </c>
      <c r="CW77" s="64"/>
      <c r="CX77" s="61" t="str">
        <f>IF(ISBLANK($DC$3),"",IF(ISBLANK(Tipy!CJ71),0,IF(AND(Tipy!CJ71=Výsledky!$DA$3,Tipy!CL71=Výsledky!$DC$3),60,0)))</f>
        <v/>
      </c>
      <c r="CY77" s="61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61" t="str">
        <f>IF(ISBLANK($DC$3),"",IF(OR(Tipy!CM71=Výsledky!$CX$6,Tipy!CM71=Výsledky!$CX$7,Tipy!CM71=Výsledky!$CX$8,Tipy!CM71=Výsledky!$CX$9),VLOOKUP(Tipy!CM71,'Kategórie hráčov'!$A$2:$B$51,2,FALSE),0))</f>
        <v/>
      </c>
      <c r="DA77" s="61" t="str">
        <f>IF(ISBLANK($DC$3),"",IF(OR(Tipy!CN71=Výsledky!$DA$6,Tipy!CN71=Výsledky!$DA$7,Tipy!CN71=Výsledky!$DA$8,Tipy!CN71=Výsledky!$DA$9),VLOOKUP(Tipy!CN71,'Kategórie hráčov'!$A$27:$B$76,2,FALSE),0))</f>
        <v/>
      </c>
      <c r="DB77" s="62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65" t="str">
        <f>IF(ISBLANK($DC$3),"",IF(ISBLANK(Tipy!CJ71),"-",SUM(CX77:DB77)))</f>
        <v/>
      </c>
      <c r="DD77" s="64"/>
      <c r="DE77" s="61" t="str">
        <f>IF(ISBLANK($DJ$3),"",IF(ISBLANK(Tipy!CP71),0,IF(AND(Tipy!CP71=Výsledky!$DH$3,Tipy!CR71=Výsledky!$DJ$3),60,0)))</f>
        <v/>
      </c>
      <c r="DF77" s="61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61" t="str">
        <f>IF(ISBLANK($DJ$3),"",IF(OR(Tipy!CS71=Výsledky!$DE$6,Tipy!CS71=Výsledky!$DE$7,Tipy!CS71=Výsledky!$DE$8,Tipy!CS71=Výsledky!$DE$9),VLOOKUP(Tipy!CS71,'Kategórie hráčov'!$A$2:$B$51,2,FALSE),0))</f>
        <v/>
      </c>
      <c r="DH77" s="61" t="str">
        <f>IF(ISBLANK($DJ$3),"",IF(OR(Tipy!CT71=Výsledky!$DH$6,Tipy!CT71=Výsledky!$DH$7,Tipy!CT71=Výsledky!$DH$8,Tipy!CT71=Výsledky!$DH$9),VLOOKUP(Tipy!CT71,'Kategórie hráčov'!$A$27:$B$76,2,FALSE),0))</f>
        <v/>
      </c>
      <c r="DI77" s="62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65" t="str">
        <f>IF(ISBLANK($DJ$3),"",IF(ISBLANK(Tipy!CP71),"-",SUM(DE77:DI77)))</f>
        <v/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 t="str">
        <f>IF(ISBLANK($DJ$3),"",IF(ISBLANK(Tipy!ER71),0,IF(AND(Tipy!ER71=Výsledky!$DH$3,Tipy!ET71=Výsledky!$DJ$3),60,0)))</f>
        <v/>
      </c>
      <c r="FQ77" s="61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1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1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2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5" t="str">
        <f>IF(ISBLANK($DJ$3),"",IF(ISBLANK(Tipy!ER71),"-",SUM(FP77:FT77)))</f>
        <v/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hidden="1" customHeight="1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 t="str">
        <f>IF(ISBLANK($CV$3),"",IF(ISBLANK(Tipy!CD72),0,IF(AND(Tipy!CD72=Výsledky!$CT$3,Tipy!CF72=Výsledky!$CV$3),60,0)))</f>
        <v/>
      </c>
      <c r="CR78" s="61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61" t="str">
        <f>IF(ISBLANK($CV$3),"",IF(OR(Tipy!CG72=Výsledky!$CQ$6,Tipy!CG72=Výsledky!$CQ$7,Tipy!CG72=Výsledky!$CQ$8,Tipy!CG72=Výsledky!$CQ$9),VLOOKUP(Tipy!CG72,'Kategórie hráčov'!$A$2:$B$51,2,FALSE),0))</f>
        <v/>
      </c>
      <c r="CT78" s="61" t="str">
        <f>IF(ISBLANK($CV$3),"",IF(OR(Tipy!CH72=Výsledky!$CT$6,Tipy!CH72=Výsledky!$CT$7,Tipy!CH72=Výsledky!$CT$8,Tipy!CH72=Výsledky!$CT$9),VLOOKUP(Tipy!CH72,'Kategórie hráčov'!$A$27:$B$76,2,FALSE),0))</f>
        <v/>
      </c>
      <c r="CU78" s="62" t="str">
        <f>IF(ISBLANK($CV$3),"",IF(ISBLANK(Tipy!CD72),0,IF(OR(AND(Tipy!CD72=Výsledky!$CT$3,OR(Tipy!CF72=Výsledky!$CT$3+1,Tipy!CF72=Výsledky!$CV$3-1)),AND(Tipy!CF72=Výsledky!$CV$3,OR(Tipy!CD72=Výsledky!$CT$3+1,Tipy!CD72=Výsledky!$CT$3-1))),10,0)))</f>
        <v/>
      </c>
      <c r="CV78" s="65" t="str">
        <f>IF(ISBLANK($CV$3),"",IF(ISBLANK(Tipy!CD72),"-",SUM(CQ78:CU78)))</f>
        <v/>
      </c>
      <c r="CW78" s="64"/>
      <c r="CX78" s="61" t="str">
        <f>IF(ISBLANK($DC$3),"",IF(ISBLANK(Tipy!CJ72),0,IF(AND(Tipy!CJ72=Výsledky!$DA$3,Tipy!CL72=Výsledky!$DC$3),60,0)))</f>
        <v/>
      </c>
      <c r="CY78" s="61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61" t="str">
        <f>IF(ISBLANK($DC$3),"",IF(OR(Tipy!CM72=Výsledky!$CX$6,Tipy!CM72=Výsledky!$CX$7,Tipy!CM72=Výsledky!$CX$8,Tipy!CM72=Výsledky!$CX$9),VLOOKUP(Tipy!CM72,'Kategórie hráčov'!$A$2:$B$51,2,FALSE),0))</f>
        <v/>
      </c>
      <c r="DA78" s="61" t="str">
        <f>IF(ISBLANK($DC$3),"",IF(OR(Tipy!CN72=Výsledky!$DA$6,Tipy!CN72=Výsledky!$DA$7,Tipy!CN72=Výsledky!$DA$8,Tipy!CN72=Výsledky!$DA$9),VLOOKUP(Tipy!CN72,'Kategórie hráčov'!$A$27:$B$76,2,FALSE),0))</f>
        <v/>
      </c>
      <c r="DB78" s="62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65" t="str">
        <f>IF(ISBLANK($DC$3),"",IF(ISBLANK(Tipy!CJ72),"-",SUM(CX78:DB78)))</f>
        <v/>
      </c>
      <c r="DD78" s="64"/>
      <c r="DE78" s="61" t="str">
        <f>IF(ISBLANK($DJ$3),"",IF(ISBLANK(Tipy!CP72),0,IF(AND(Tipy!CP72=Výsledky!$DH$3,Tipy!CR72=Výsledky!$DJ$3),60,0)))</f>
        <v/>
      </c>
      <c r="DF78" s="61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61" t="str">
        <f>IF(ISBLANK($DJ$3),"",IF(OR(Tipy!CS72=Výsledky!$DE$6,Tipy!CS72=Výsledky!$DE$7,Tipy!CS72=Výsledky!$DE$8,Tipy!CS72=Výsledky!$DE$9),VLOOKUP(Tipy!CS72,'Kategórie hráčov'!$A$2:$B$51,2,FALSE),0))</f>
        <v/>
      </c>
      <c r="DH78" s="61" t="str">
        <f>IF(ISBLANK($DJ$3),"",IF(OR(Tipy!CT72=Výsledky!$DH$6,Tipy!CT72=Výsledky!$DH$7,Tipy!CT72=Výsledky!$DH$8,Tipy!CT72=Výsledky!$DH$9),VLOOKUP(Tipy!CT72,'Kategórie hráčov'!$A$27:$B$76,2,FALSE),0))</f>
        <v/>
      </c>
      <c r="DI78" s="62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65" t="str">
        <f>IF(ISBLANK($DJ$3),"",IF(ISBLANK(Tipy!CP72),"-",SUM(DE78:DI78)))</f>
        <v/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 t="str">
        <f>IF(ISBLANK($DJ$3),"",IF(ISBLANK(Tipy!ER72),0,IF(AND(Tipy!ER72=Výsledky!$DH$3,Tipy!ET72=Výsledky!$DJ$3),60,0)))</f>
        <v/>
      </c>
      <c r="FQ78" s="61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1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1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2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5" t="str">
        <f>IF(ISBLANK($DJ$3),"",IF(ISBLANK(Tipy!ER72),"-",SUM(FP78:FT78)))</f>
        <v/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 t="str">
        <f>IF(ISBLANK($CV$3),"",IF(ISBLANK(Tipy!CD73),0,IF(AND(Tipy!CD73=Výsledky!$CT$3,Tipy!CF73=Výsledky!$CV$3),60,0)))</f>
        <v/>
      </c>
      <c r="CR79" s="61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61" t="str">
        <f>IF(ISBLANK($CV$3),"",IF(OR(Tipy!CG73=Výsledky!$CQ$6,Tipy!CG73=Výsledky!$CQ$7,Tipy!CG73=Výsledky!$CQ$8,Tipy!CG73=Výsledky!$CQ$9),VLOOKUP(Tipy!CG73,'Kategórie hráčov'!$A$2:$B$51,2,FALSE),0))</f>
        <v/>
      </c>
      <c r="CT79" s="61" t="str">
        <f>IF(ISBLANK($CV$3),"",IF(OR(Tipy!CH73=Výsledky!$CT$6,Tipy!CH73=Výsledky!$CT$7,Tipy!CH73=Výsledky!$CT$8,Tipy!CH73=Výsledky!$CT$9),VLOOKUP(Tipy!CH73,'Kategórie hráčov'!$A$27:$B$76,2,FALSE),0))</f>
        <v/>
      </c>
      <c r="CU79" s="62" t="str">
        <f>IF(ISBLANK($CV$3),"",IF(ISBLANK(Tipy!CD73),0,IF(OR(AND(Tipy!CD73=Výsledky!$CT$3,OR(Tipy!CF73=Výsledky!$CT$3+1,Tipy!CF73=Výsledky!$CV$3-1)),AND(Tipy!CF73=Výsledky!$CV$3,OR(Tipy!CD73=Výsledky!$CT$3+1,Tipy!CD73=Výsledky!$CT$3-1))),10,0)))</f>
        <v/>
      </c>
      <c r="CV79" s="65" t="str">
        <f>IF(ISBLANK($CV$3),"",IF(ISBLANK(Tipy!CD73),"-",SUM(CQ79:CU79)))</f>
        <v/>
      </c>
      <c r="CW79" s="64"/>
      <c r="CX79" s="61" t="str">
        <f>IF(ISBLANK($DC$3),"",IF(ISBLANK(Tipy!CJ73),0,IF(AND(Tipy!CJ73=Výsledky!$DA$3,Tipy!CL73=Výsledky!$DC$3),60,0)))</f>
        <v/>
      </c>
      <c r="CY79" s="61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61" t="str">
        <f>IF(ISBLANK($DC$3),"",IF(OR(Tipy!CM73=Výsledky!$CX$6,Tipy!CM73=Výsledky!$CX$7,Tipy!CM73=Výsledky!$CX$8,Tipy!CM73=Výsledky!$CX$9),VLOOKUP(Tipy!CM73,'Kategórie hráčov'!$A$2:$B$51,2,FALSE),0))</f>
        <v/>
      </c>
      <c r="DA79" s="61" t="str">
        <f>IF(ISBLANK($DC$3),"",IF(OR(Tipy!CN73=Výsledky!$DA$6,Tipy!CN73=Výsledky!$DA$7,Tipy!CN73=Výsledky!$DA$8,Tipy!CN73=Výsledky!$DA$9),VLOOKUP(Tipy!CN73,'Kategórie hráčov'!$A$27:$B$76,2,FALSE),0))</f>
        <v/>
      </c>
      <c r="DB79" s="62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65" t="str">
        <f>IF(ISBLANK($DC$3),"",IF(ISBLANK(Tipy!CJ73),"-",SUM(CX79:DB79)))</f>
        <v/>
      </c>
      <c r="DD79" s="64"/>
      <c r="DE79" s="61" t="str">
        <f>IF(ISBLANK($DJ$3),"",IF(ISBLANK(Tipy!CP73),0,IF(AND(Tipy!CP73=Výsledky!$DH$3,Tipy!CR73=Výsledky!$DJ$3),60,0)))</f>
        <v/>
      </c>
      <c r="DF79" s="61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61" t="str">
        <f>IF(ISBLANK($DJ$3),"",IF(OR(Tipy!CS73=Výsledky!$DE$6,Tipy!CS73=Výsledky!$DE$7,Tipy!CS73=Výsledky!$DE$8,Tipy!CS73=Výsledky!$DE$9),VLOOKUP(Tipy!CS73,'Kategórie hráčov'!$A$2:$B$51,2,FALSE),0))</f>
        <v/>
      </c>
      <c r="DH79" s="61" t="str">
        <f>IF(ISBLANK($DJ$3),"",IF(OR(Tipy!CT73=Výsledky!$DH$6,Tipy!CT73=Výsledky!$DH$7,Tipy!CT73=Výsledky!$DH$8,Tipy!CT73=Výsledky!$DH$9),VLOOKUP(Tipy!CT73,'Kategórie hráčov'!$A$27:$B$76,2,FALSE),0))</f>
        <v/>
      </c>
      <c r="DI79" s="62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65" t="str">
        <f>IF(ISBLANK($DJ$3),"",IF(ISBLANK(Tipy!CP73),"-",SUM(DE79:DI79)))</f>
        <v/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 t="str">
        <f>IF(ISBLANK($DJ$3),"",IF(ISBLANK(Tipy!ER73),0,IF(AND(Tipy!ER73=Výsledky!$DH$3,Tipy!ET73=Výsledky!$DJ$3),60,0)))</f>
        <v/>
      </c>
      <c r="FQ79" s="61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1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1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2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5" t="str">
        <f>IF(ISBLANK($DJ$3),"",IF(ISBLANK(Tipy!ER73),"-",SUM(FP79:FT79)))</f>
        <v/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 t="str">
        <f>IF(ISBLANK($CV$3),"",IF(ISBLANK(Tipy!CD74),0,IF(AND(Tipy!CD74=Výsledky!$CT$3,Tipy!CF74=Výsledky!$CV$3),60,0)))</f>
        <v/>
      </c>
      <c r="CR80" s="61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61" t="str">
        <f>IF(ISBLANK($CV$3),"",IF(OR(Tipy!CG74=Výsledky!$CQ$6,Tipy!CG74=Výsledky!$CQ$7,Tipy!CG74=Výsledky!$CQ$8,Tipy!CG74=Výsledky!$CQ$9),VLOOKUP(Tipy!CG74,'Kategórie hráčov'!$A$2:$B$51,2,FALSE),0))</f>
        <v/>
      </c>
      <c r="CT80" s="61" t="str">
        <f>IF(ISBLANK($CV$3),"",IF(OR(Tipy!CH74=Výsledky!$CT$6,Tipy!CH74=Výsledky!$CT$7,Tipy!CH74=Výsledky!$CT$8,Tipy!CH74=Výsledky!$CT$9),VLOOKUP(Tipy!CH74,'Kategórie hráčov'!$A$27:$B$76,2,FALSE),0))</f>
        <v/>
      </c>
      <c r="CU80" s="62" t="str">
        <f>IF(ISBLANK($CV$3),"",IF(ISBLANK(Tipy!CD74),0,IF(OR(AND(Tipy!CD74=Výsledky!$CT$3,OR(Tipy!CF74=Výsledky!$CT$3+1,Tipy!CF74=Výsledky!$CV$3-1)),AND(Tipy!CF74=Výsledky!$CV$3,OR(Tipy!CD74=Výsledky!$CT$3+1,Tipy!CD74=Výsledky!$CT$3-1))),10,0)))</f>
        <v/>
      </c>
      <c r="CV80" s="65" t="str">
        <f>IF(ISBLANK($CV$3),"",IF(ISBLANK(Tipy!CD74),"-",SUM(CQ80:CU80)))</f>
        <v/>
      </c>
      <c r="CW80" s="64"/>
      <c r="CX80" s="61" t="str">
        <f>IF(ISBLANK($DC$3),"",IF(ISBLANK(Tipy!CJ74),0,IF(AND(Tipy!CJ74=Výsledky!$DA$3,Tipy!CL74=Výsledky!$DC$3),60,0)))</f>
        <v/>
      </c>
      <c r="CY80" s="61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61" t="str">
        <f>IF(ISBLANK($DC$3),"",IF(OR(Tipy!CM74=Výsledky!$CX$6,Tipy!CM74=Výsledky!$CX$7,Tipy!CM74=Výsledky!$CX$8,Tipy!CM74=Výsledky!$CX$9),VLOOKUP(Tipy!CM74,'Kategórie hráčov'!$A$2:$B$51,2,FALSE),0))</f>
        <v/>
      </c>
      <c r="DA80" s="61" t="str">
        <f>IF(ISBLANK($DC$3),"",IF(OR(Tipy!CN74=Výsledky!$DA$6,Tipy!CN74=Výsledky!$DA$7,Tipy!CN74=Výsledky!$DA$8,Tipy!CN74=Výsledky!$DA$9),VLOOKUP(Tipy!CN74,'Kategórie hráčov'!$A$27:$B$76,2,FALSE),0))</f>
        <v/>
      </c>
      <c r="DB80" s="62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65" t="str">
        <f>IF(ISBLANK($DC$3),"",IF(ISBLANK(Tipy!CJ74),"-",SUM(CX80:DB80)))</f>
        <v/>
      </c>
      <c r="DD80" s="64"/>
      <c r="DE80" s="61" t="str">
        <f>IF(ISBLANK($DJ$3),"",IF(ISBLANK(Tipy!CP74),0,IF(AND(Tipy!CP74=Výsledky!$DH$3,Tipy!CR74=Výsledky!$DJ$3),60,0)))</f>
        <v/>
      </c>
      <c r="DF80" s="61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61" t="str">
        <f>IF(ISBLANK($DJ$3),"",IF(OR(Tipy!CS74=Výsledky!$DE$6,Tipy!CS74=Výsledky!$DE$7,Tipy!CS74=Výsledky!$DE$8,Tipy!CS74=Výsledky!$DE$9),VLOOKUP(Tipy!CS74,'Kategórie hráčov'!$A$2:$B$51,2,FALSE),0))</f>
        <v/>
      </c>
      <c r="DH80" s="61" t="str">
        <f>IF(ISBLANK($DJ$3),"",IF(OR(Tipy!CT74=Výsledky!$DH$6,Tipy!CT74=Výsledky!$DH$7,Tipy!CT74=Výsledky!$DH$8,Tipy!CT74=Výsledky!$DH$9),VLOOKUP(Tipy!CT74,'Kategórie hráčov'!$A$27:$B$76,2,FALSE),0))</f>
        <v/>
      </c>
      <c r="DI80" s="62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65" t="str">
        <f>IF(ISBLANK($DJ$3),"",IF(ISBLANK(Tipy!CP74),"-",SUM(DE80:DI80)))</f>
        <v/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 t="str">
        <f>IF(ISBLANK($DJ$3),"",IF(ISBLANK(Tipy!ER74),0,IF(AND(Tipy!ER74=Výsledky!$DH$3,Tipy!ET74=Výsledky!$DJ$3),60,0)))</f>
        <v/>
      </c>
      <c r="FQ80" s="61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1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1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2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5" t="str">
        <f>IF(ISBLANK($DJ$3),"",IF(ISBLANK(Tipy!ER74),"-",SUM(FP80:FT80)))</f>
        <v/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 t="str">
        <f>IF(ISBLANK($CV$3),"",IF(ISBLANK(Tipy!CD75),0,IF(AND(Tipy!CD75=Výsledky!$CT$3,Tipy!CF75=Výsledky!$CV$3),60,0)))</f>
        <v/>
      </c>
      <c r="CR81" s="61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61" t="str">
        <f>IF(ISBLANK($CV$3),"",IF(OR(Tipy!CG75=Výsledky!$CQ$6,Tipy!CG75=Výsledky!$CQ$7,Tipy!CG75=Výsledky!$CQ$8,Tipy!CG75=Výsledky!$CQ$9),VLOOKUP(Tipy!CG75,'Kategórie hráčov'!$A$2:$B$51,2,FALSE),0))</f>
        <v/>
      </c>
      <c r="CT81" s="61" t="str">
        <f>IF(ISBLANK($CV$3),"",IF(OR(Tipy!CH75=Výsledky!$CT$6,Tipy!CH75=Výsledky!$CT$7,Tipy!CH75=Výsledky!$CT$8,Tipy!CH75=Výsledky!$CT$9),VLOOKUP(Tipy!CH75,'Kategórie hráčov'!$A$27:$B$76,2,FALSE),0))</f>
        <v/>
      </c>
      <c r="CU81" s="62" t="str">
        <f>IF(ISBLANK($CV$3),"",IF(ISBLANK(Tipy!CD75),0,IF(OR(AND(Tipy!CD75=Výsledky!$CT$3,OR(Tipy!CF75=Výsledky!$CT$3+1,Tipy!CF75=Výsledky!$CV$3-1)),AND(Tipy!CF75=Výsledky!$CV$3,OR(Tipy!CD75=Výsledky!$CT$3+1,Tipy!CD75=Výsledky!$CT$3-1))),10,0)))</f>
        <v/>
      </c>
      <c r="CV81" s="65" t="str">
        <f>IF(ISBLANK($CV$3),"",IF(ISBLANK(Tipy!CD75),"-",SUM(CQ81:CU81)))</f>
        <v/>
      </c>
      <c r="CW81" s="64"/>
      <c r="CX81" s="61" t="str">
        <f>IF(ISBLANK($DC$3),"",IF(ISBLANK(Tipy!CJ75),0,IF(AND(Tipy!CJ75=Výsledky!$DA$3,Tipy!CL75=Výsledky!$DC$3),60,0)))</f>
        <v/>
      </c>
      <c r="CY81" s="61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61" t="str">
        <f>IF(ISBLANK($DC$3),"",IF(OR(Tipy!CM75=Výsledky!$CX$6,Tipy!CM75=Výsledky!$CX$7,Tipy!CM75=Výsledky!$CX$8,Tipy!CM75=Výsledky!$CX$9),VLOOKUP(Tipy!CM75,'Kategórie hráčov'!$A$2:$B$51,2,FALSE),0))</f>
        <v/>
      </c>
      <c r="DA81" s="61" t="str">
        <f>IF(ISBLANK($DC$3),"",IF(OR(Tipy!CN75=Výsledky!$DA$6,Tipy!CN75=Výsledky!$DA$7,Tipy!CN75=Výsledky!$DA$8,Tipy!CN75=Výsledky!$DA$9),VLOOKUP(Tipy!CN75,'Kategórie hráčov'!$A$27:$B$76,2,FALSE),0))</f>
        <v/>
      </c>
      <c r="DB81" s="62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65" t="str">
        <f>IF(ISBLANK($DC$3),"",IF(ISBLANK(Tipy!CJ75),"-",SUM(CX81:DB81)))</f>
        <v/>
      </c>
      <c r="DD81" s="64"/>
      <c r="DE81" s="61" t="str">
        <f>IF(ISBLANK($DJ$3),"",IF(ISBLANK(Tipy!CP75),0,IF(AND(Tipy!CP75=Výsledky!$DH$3,Tipy!CR75=Výsledky!$DJ$3),60,0)))</f>
        <v/>
      </c>
      <c r="DF81" s="61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61" t="str">
        <f>IF(ISBLANK($DJ$3),"",IF(OR(Tipy!CS75=Výsledky!$DE$6,Tipy!CS75=Výsledky!$DE$7,Tipy!CS75=Výsledky!$DE$8,Tipy!CS75=Výsledky!$DE$9),VLOOKUP(Tipy!CS75,'Kategórie hráčov'!$A$2:$B$51,2,FALSE),0))</f>
        <v/>
      </c>
      <c r="DH81" s="61" t="str">
        <f>IF(ISBLANK($DJ$3),"",IF(OR(Tipy!CT75=Výsledky!$DH$6,Tipy!CT75=Výsledky!$DH$7,Tipy!CT75=Výsledky!$DH$8,Tipy!CT75=Výsledky!$DH$9),VLOOKUP(Tipy!CT75,'Kategórie hráčov'!$A$27:$B$76,2,FALSE),0))</f>
        <v/>
      </c>
      <c r="DI81" s="62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65" t="str">
        <f>IF(ISBLANK($DJ$3),"",IF(ISBLANK(Tipy!CP75),"-",SUM(DE81:DI81)))</f>
        <v/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 t="str">
        <f>IF(ISBLANK($DJ$3),"",IF(ISBLANK(Tipy!ER75),0,IF(AND(Tipy!ER75=Výsledky!$DH$3,Tipy!ET75=Výsledky!$DJ$3),60,0)))</f>
        <v/>
      </c>
      <c r="FQ81" s="61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1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1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2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5" t="str">
        <f>IF(ISBLANK($DJ$3),"",IF(ISBLANK(Tipy!ER75),"-",SUM(FP81:FT81)))</f>
        <v/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 t="str">
        <f>IF(ISBLANK($CV$3),"",IF(ISBLANK(Tipy!CD76),0,IF(AND(Tipy!CD76=Výsledky!$CT$3,Tipy!CF76=Výsledky!$CV$3),60,0)))</f>
        <v/>
      </c>
      <c r="CR82" s="61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61" t="str">
        <f>IF(ISBLANK($CV$3),"",IF(OR(Tipy!CG76=Výsledky!$CQ$6,Tipy!CG76=Výsledky!$CQ$7,Tipy!CG76=Výsledky!$CQ$8,Tipy!CG76=Výsledky!$CQ$9),VLOOKUP(Tipy!CG76,'Kategórie hráčov'!$A$2:$B$51,2,FALSE),0))</f>
        <v/>
      </c>
      <c r="CT82" s="61" t="str">
        <f>IF(ISBLANK($CV$3),"",IF(OR(Tipy!CH76=Výsledky!$CT$6,Tipy!CH76=Výsledky!$CT$7,Tipy!CH76=Výsledky!$CT$8,Tipy!CH76=Výsledky!$CT$9),VLOOKUP(Tipy!CH76,'Kategórie hráčov'!$A$27:$B$76,2,FALSE),0))</f>
        <v/>
      </c>
      <c r="CU82" s="62" t="str">
        <f>IF(ISBLANK($CV$3),"",IF(ISBLANK(Tipy!CD76),0,IF(OR(AND(Tipy!CD76=Výsledky!$CT$3,OR(Tipy!CF76=Výsledky!$CT$3+1,Tipy!CF76=Výsledky!$CV$3-1)),AND(Tipy!CF76=Výsledky!$CV$3,OR(Tipy!CD76=Výsledky!$CT$3+1,Tipy!CD76=Výsledky!$CT$3-1))),10,0)))</f>
        <v/>
      </c>
      <c r="CV82" s="65" t="str">
        <f>IF(ISBLANK($CV$3),"",IF(ISBLANK(Tipy!CD76),"-",SUM(CQ82:CU82)))</f>
        <v/>
      </c>
      <c r="CW82" s="64"/>
      <c r="CX82" s="61" t="str">
        <f>IF(ISBLANK($DC$3),"",IF(ISBLANK(Tipy!CJ76),0,IF(AND(Tipy!CJ76=Výsledky!$DA$3,Tipy!CL76=Výsledky!$DC$3),60,0)))</f>
        <v/>
      </c>
      <c r="CY82" s="61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61" t="str">
        <f>IF(ISBLANK($DC$3),"",IF(OR(Tipy!CM76=Výsledky!$CX$6,Tipy!CM76=Výsledky!$CX$7,Tipy!CM76=Výsledky!$CX$8,Tipy!CM76=Výsledky!$CX$9),VLOOKUP(Tipy!CM76,'Kategórie hráčov'!$A$2:$B$51,2,FALSE),0))</f>
        <v/>
      </c>
      <c r="DA82" s="61" t="str">
        <f>IF(ISBLANK($DC$3),"",IF(OR(Tipy!CN76=Výsledky!$DA$6,Tipy!CN76=Výsledky!$DA$7,Tipy!CN76=Výsledky!$DA$8,Tipy!CN76=Výsledky!$DA$9),VLOOKUP(Tipy!CN76,'Kategórie hráčov'!$A$27:$B$76,2,FALSE),0))</f>
        <v/>
      </c>
      <c r="DB82" s="62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65" t="str">
        <f>IF(ISBLANK($DC$3),"",IF(ISBLANK(Tipy!CJ76),"-",SUM(CX82:DB82)))</f>
        <v/>
      </c>
      <c r="DD82" s="64"/>
      <c r="DE82" s="61" t="str">
        <f>IF(ISBLANK($DJ$3),"",IF(ISBLANK(Tipy!CP76),0,IF(AND(Tipy!CP76=Výsledky!$DH$3,Tipy!CR76=Výsledky!$DJ$3),60,0)))</f>
        <v/>
      </c>
      <c r="DF82" s="61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61" t="str">
        <f>IF(ISBLANK($DJ$3),"",IF(OR(Tipy!CS76=Výsledky!$DE$6,Tipy!CS76=Výsledky!$DE$7,Tipy!CS76=Výsledky!$DE$8,Tipy!CS76=Výsledky!$DE$9),VLOOKUP(Tipy!CS76,'Kategórie hráčov'!$A$2:$B$51,2,FALSE),0))</f>
        <v/>
      </c>
      <c r="DH82" s="61" t="str">
        <f>IF(ISBLANK($DJ$3),"",IF(OR(Tipy!CT76=Výsledky!$DH$6,Tipy!CT76=Výsledky!$DH$7,Tipy!CT76=Výsledky!$DH$8,Tipy!CT76=Výsledky!$DH$9),VLOOKUP(Tipy!CT76,'Kategórie hráčov'!$A$27:$B$76,2,FALSE),0))</f>
        <v/>
      </c>
      <c r="DI82" s="62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65" t="str">
        <f>IF(ISBLANK($DJ$3),"",IF(ISBLANK(Tipy!CP76),"-",SUM(DE82:DI82)))</f>
        <v/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 t="str">
        <f>IF(ISBLANK($DJ$3),"",IF(ISBLANK(Tipy!ER76),0,IF(AND(Tipy!ER76=Výsledky!$DH$3,Tipy!ET76=Výsledky!$DJ$3),60,0)))</f>
        <v/>
      </c>
      <c r="FQ82" s="61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1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1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2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5" t="str">
        <f>IF(ISBLANK($DJ$3),"",IF(ISBLANK(Tipy!ER76),"-",SUM(FP82:FT82)))</f>
        <v/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 t="str">
        <f>IF(ISBLANK($CV$3),"",IF(ISBLANK(Tipy!CD77),0,IF(AND(Tipy!CD77=Výsledky!$CT$3,Tipy!CF77=Výsledky!$CV$3),60,0)))</f>
        <v/>
      </c>
      <c r="CR83" s="61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61" t="str">
        <f>IF(ISBLANK($CV$3),"",IF(OR(Tipy!CG77=Výsledky!$CQ$6,Tipy!CG77=Výsledky!$CQ$7,Tipy!CG77=Výsledky!$CQ$8,Tipy!CG77=Výsledky!$CQ$9),VLOOKUP(Tipy!CG77,'Kategórie hráčov'!$A$2:$B$51,2,FALSE),0))</f>
        <v/>
      </c>
      <c r="CT83" s="61" t="str">
        <f>IF(ISBLANK($CV$3),"",IF(OR(Tipy!CH77=Výsledky!$CT$6,Tipy!CH77=Výsledky!$CT$7,Tipy!CH77=Výsledky!$CT$8,Tipy!CH77=Výsledky!$CT$9),VLOOKUP(Tipy!CH77,'Kategórie hráčov'!$A$27:$B$76,2,FALSE),0))</f>
        <v/>
      </c>
      <c r="CU83" s="62" t="str">
        <f>IF(ISBLANK($CV$3),"",IF(ISBLANK(Tipy!CD77),0,IF(OR(AND(Tipy!CD77=Výsledky!$CT$3,OR(Tipy!CF77=Výsledky!$CT$3+1,Tipy!CF77=Výsledky!$CV$3-1)),AND(Tipy!CF77=Výsledky!$CV$3,OR(Tipy!CD77=Výsledky!$CT$3+1,Tipy!CD77=Výsledky!$CT$3-1))),10,0)))</f>
        <v/>
      </c>
      <c r="CV83" s="65" t="str">
        <f>IF(ISBLANK($CV$3),"",IF(ISBLANK(Tipy!CD77),"-",SUM(CQ83:CU83)))</f>
        <v/>
      </c>
      <c r="CW83" s="64"/>
      <c r="CX83" s="61" t="str">
        <f>IF(ISBLANK($DC$3),"",IF(ISBLANK(Tipy!CJ77),0,IF(AND(Tipy!CJ77=Výsledky!$DA$3,Tipy!CL77=Výsledky!$DC$3),60,0)))</f>
        <v/>
      </c>
      <c r="CY83" s="61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61" t="str">
        <f>IF(ISBLANK($DC$3),"",IF(OR(Tipy!CM77=Výsledky!$CX$6,Tipy!CM77=Výsledky!$CX$7,Tipy!CM77=Výsledky!$CX$8,Tipy!CM77=Výsledky!$CX$9),VLOOKUP(Tipy!CM77,'Kategórie hráčov'!$A$2:$B$51,2,FALSE),0))</f>
        <v/>
      </c>
      <c r="DA83" s="61" t="str">
        <f>IF(ISBLANK($DC$3),"",IF(OR(Tipy!CN77=Výsledky!$DA$6,Tipy!CN77=Výsledky!$DA$7,Tipy!CN77=Výsledky!$DA$8,Tipy!CN77=Výsledky!$DA$9),VLOOKUP(Tipy!CN77,'Kategórie hráčov'!$A$27:$B$76,2,FALSE),0))</f>
        <v/>
      </c>
      <c r="DB83" s="62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65" t="str">
        <f>IF(ISBLANK($DC$3),"",IF(ISBLANK(Tipy!CJ77),"-",SUM(CX83:DB83)))</f>
        <v/>
      </c>
      <c r="DD83" s="64"/>
      <c r="DE83" s="61" t="str">
        <f>IF(ISBLANK($DJ$3),"",IF(ISBLANK(Tipy!CP77),0,IF(AND(Tipy!CP77=Výsledky!$DH$3,Tipy!CR77=Výsledky!$DJ$3),60,0)))</f>
        <v/>
      </c>
      <c r="DF83" s="61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61" t="str">
        <f>IF(ISBLANK($DJ$3),"",IF(OR(Tipy!CS77=Výsledky!$DE$6,Tipy!CS77=Výsledky!$DE$7,Tipy!CS77=Výsledky!$DE$8,Tipy!CS77=Výsledky!$DE$9),VLOOKUP(Tipy!CS77,'Kategórie hráčov'!$A$2:$B$51,2,FALSE),0))</f>
        <v/>
      </c>
      <c r="DH83" s="61" t="str">
        <f>IF(ISBLANK($DJ$3),"",IF(OR(Tipy!CT77=Výsledky!$DH$6,Tipy!CT77=Výsledky!$DH$7,Tipy!CT77=Výsledky!$DH$8,Tipy!CT77=Výsledky!$DH$9),VLOOKUP(Tipy!CT77,'Kategórie hráčov'!$A$27:$B$76,2,FALSE),0))</f>
        <v/>
      </c>
      <c r="DI83" s="62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65" t="str">
        <f>IF(ISBLANK($DJ$3),"",IF(ISBLANK(Tipy!CP77),"-",SUM(DE83:DI83)))</f>
        <v/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 t="str">
        <f>IF(ISBLANK($DJ$3),"",IF(ISBLANK(Tipy!ER77),0,IF(AND(Tipy!ER77=Výsledky!$DH$3,Tipy!ET77=Výsledky!$DJ$3),60,0)))</f>
        <v/>
      </c>
      <c r="FQ83" s="61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1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1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2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5" t="str">
        <f>IF(ISBLANK($DJ$3),"",IF(ISBLANK(Tipy!ER77),"-",SUM(FP83:FT83)))</f>
        <v/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 t="str">
        <f>IF(ISBLANK($CV$3),"",IF(ISBLANK(Tipy!CD78),0,IF(AND(Tipy!CD78=Výsledky!$CT$3,Tipy!CF78=Výsledky!$CV$3),60,0)))</f>
        <v/>
      </c>
      <c r="CR84" s="61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61" t="str">
        <f>IF(ISBLANK($CV$3),"",IF(OR(Tipy!CG78=Výsledky!$CQ$6,Tipy!CG78=Výsledky!$CQ$7,Tipy!CG78=Výsledky!$CQ$8,Tipy!CG78=Výsledky!$CQ$9),VLOOKUP(Tipy!CG78,'Kategórie hráčov'!$A$2:$B$51,2,FALSE),0))</f>
        <v/>
      </c>
      <c r="CT84" s="61" t="str">
        <f>IF(ISBLANK($CV$3),"",IF(OR(Tipy!CH78=Výsledky!$CT$6,Tipy!CH78=Výsledky!$CT$7,Tipy!CH78=Výsledky!$CT$8,Tipy!CH78=Výsledky!$CT$9),VLOOKUP(Tipy!CH78,'Kategórie hráčov'!$A$27:$B$76,2,FALSE),0))</f>
        <v/>
      </c>
      <c r="CU84" s="62" t="str">
        <f>IF(ISBLANK($CV$3),"",IF(ISBLANK(Tipy!CD78),0,IF(OR(AND(Tipy!CD78=Výsledky!$CT$3,OR(Tipy!CF78=Výsledky!$CT$3+1,Tipy!CF78=Výsledky!$CV$3-1)),AND(Tipy!CF78=Výsledky!$CV$3,OR(Tipy!CD78=Výsledky!$CT$3+1,Tipy!CD78=Výsledky!$CT$3-1))),10,0)))</f>
        <v/>
      </c>
      <c r="CV84" s="65" t="str">
        <f>IF(ISBLANK($CV$3),"",IF(ISBLANK(Tipy!CD78),"-",SUM(CQ84:CU84)))</f>
        <v/>
      </c>
      <c r="CW84" s="64"/>
      <c r="CX84" s="67" t="str">
        <f>IF(ISBLANK($DC$3),"",IF(ISBLANK(Tipy!CJ78),0,IF(AND(Tipy!CJ78=Výsledky!$DA$3,Tipy!CL78=Výsledky!$DC$3),60,0)))</f>
        <v/>
      </c>
      <c r="CY84" s="68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68" t="str">
        <f>IF(ISBLANK($DC$3),"",IF(OR(Tipy!CM78=Výsledky!$CX$6,Tipy!CM78=Výsledky!$CX$7,Tipy!CM78=Výsledky!$CX$8,Tipy!CM78=Výsledky!$CX$9),VLOOKUP(Tipy!CM78,'Kategórie hráčov'!$A$2:$B$51,2,FALSE),0))</f>
        <v/>
      </c>
      <c r="DA84" s="68" t="str">
        <f>IF(ISBLANK($DC$3),"",IF(OR(Tipy!CN78=Výsledky!$DA$6,Tipy!CN78=Výsledky!$DA$7,Tipy!CN78=Výsledky!$DA$8,Tipy!CN78=Výsledky!$DA$9),VLOOKUP(Tipy!CN78,'Kategórie hráčov'!$A$27:$B$76,2,FALSE),0))</f>
        <v/>
      </c>
      <c r="DB84" s="69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70" t="str">
        <f>IF(ISBLANK($DC$3),"",IF(ISBLANK(Tipy!CJ78),"-",SUM(CX84:DB84)))</f>
        <v/>
      </c>
      <c r="DD84" s="64"/>
      <c r="DE84" s="61" t="str">
        <f>IF(ISBLANK($DJ$3),"",IF(ISBLANK(Tipy!CP78),0,IF(AND(Tipy!CP78=Výsledky!$DH$3,Tipy!CR78=Výsledky!$DJ$3),60,0)))</f>
        <v/>
      </c>
      <c r="DF84" s="61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61" t="str">
        <f>IF(ISBLANK($DJ$3),"",IF(OR(Tipy!CS78=Výsledky!$DE$6,Tipy!CS78=Výsledky!$DE$7,Tipy!CS78=Výsledky!$DE$8,Tipy!CS78=Výsledky!$DE$9),VLOOKUP(Tipy!CS78,'Kategórie hráčov'!$A$2:$B$51,2,FALSE),0))</f>
        <v/>
      </c>
      <c r="DH84" s="61" t="str">
        <f>IF(ISBLANK($DJ$3),"",IF(OR(Tipy!CT78=Výsledky!$DH$6,Tipy!CT78=Výsledky!$DH$7,Tipy!CT78=Výsledky!$DH$8,Tipy!CT78=Výsledky!$DH$9),VLOOKUP(Tipy!CT78,'Kategórie hráčov'!$A$27:$B$76,2,FALSE),0))</f>
        <v/>
      </c>
      <c r="DI84" s="62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65" t="str">
        <f>IF(ISBLANK($DJ$3),"",IF(ISBLANK(Tipy!CP78),"-",SUM(DE84:DI84)))</f>
        <v/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 t="str">
        <f>IF(ISBLANK($DJ$3),"",IF(ISBLANK(Tipy!ER78),0,IF(AND(Tipy!ER78=Výsledky!$DH$3,Tipy!ET78=Výsledky!$DJ$3),60,0)))</f>
        <v/>
      </c>
      <c r="FQ84" s="68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8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8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9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5" t="str">
        <f>IF(ISBLANK($DJ$3),"",IF(ISBLANK(Tipy!ER78),"-",SUM(FP84:FT84)))</f>
        <v/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>
      <c r="A92" s="485" t="s">
        <v>151</v>
      </c>
      <c r="B92" s="79" t="s">
        <v>144</v>
      </c>
      <c r="C92" s="80"/>
      <c r="D92" s="445">
        <f>IF(ISBLANK(I3),"",COUNTIF(I12:I90,"&gt;=0"))</f>
        <v>0</v>
      </c>
      <c r="E92" s="445"/>
      <c r="F92" s="452">
        <f>IF(ISBLANK(I3),"",D92/COUNT($A$12:$A$90))</f>
        <v>0</v>
      </c>
      <c r="G92" s="452"/>
      <c r="H92" s="81"/>
      <c r="I92" s="82"/>
      <c r="J92" s="83"/>
      <c r="K92" s="445">
        <f>IF(ISBLANK(P3),"",COUNTIF(P12:P90,"&gt;=0"))</f>
        <v>67</v>
      </c>
      <c r="L92" s="445"/>
      <c r="M92" s="452">
        <f>IF(ISBLANK(P3),"",K92/COUNT($A$12:$A$90))</f>
        <v>0.9178082191780822</v>
      </c>
      <c r="N92" s="452"/>
      <c r="O92" s="81"/>
      <c r="P92" s="82"/>
      <c r="Q92" s="84"/>
      <c r="R92" s="445">
        <f>IF(ISBLANK(W3),"",COUNTIF(W12:W90,"&gt;=0"))</f>
        <v>62</v>
      </c>
      <c r="S92" s="445"/>
      <c r="T92" s="452">
        <f>IF(ISBLANK(W3),"",R92/COUNT($A$12:$A$90))</f>
        <v>0.84931506849315064</v>
      </c>
      <c r="U92" s="452"/>
      <c r="V92" s="81"/>
      <c r="W92" s="82"/>
      <c r="X92" s="84"/>
      <c r="Y92" s="445">
        <f>IF(ISBLANK(AD3),"",COUNTIF(AD12:AD90,"&gt;=0"))</f>
        <v>62</v>
      </c>
      <c r="Z92" s="445"/>
      <c r="AA92" s="452">
        <f>IF(ISBLANK(AD3),"",Y92/COUNT($A$12:$A$90))</f>
        <v>0.84931506849315064</v>
      </c>
      <c r="AB92" s="452"/>
      <c r="AC92" s="81"/>
      <c r="AD92" s="82"/>
      <c r="AE92" s="84"/>
      <c r="AF92" s="445">
        <f>IF(ISBLANK(AK3),"",COUNTIF(AK12:AK90,"&gt;=0"))</f>
        <v>58</v>
      </c>
      <c r="AG92" s="445"/>
      <c r="AH92" s="452">
        <f>IF(ISBLANK(AK3),"",AF92/COUNT($A$12:$A$90))</f>
        <v>0.79452054794520544</v>
      </c>
      <c r="AI92" s="452"/>
      <c r="AJ92" s="81"/>
      <c r="AK92" s="82"/>
      <c r="AL92" s="84"/>
      <c r="AM92" s="445">
        <f>IF(ISBLANK(AR3),"",COUNTIF(AR12:AR90,"&gt;=0"))</f>
        <v>62</v>
      </c>
      <c r="AN92" s="445"/>
      <c r="AO92" s="452">
        <f>IF(ISBLANK(AR3),"",AM92/COUNT($A$12:$A$90))</f>
        <v>0.84931506849315064</v>
      </c>
      <c r="AP92" s="452"/>
      <c r="AQ92" s="81"/>
      <c r="AR92" s="82"/>
      <c r="AS92" s="84"/>
      <c r="AT92" s="444">
        <f>IF(ISBLANK(AY3),"",COUNTIF(AY12:AY90,"&gt;=0"))</f>
        <v>60</v>
      </c>
      <c r="AU92" s="445"/>
      <c r="AV92" s="452">
        <f>IF(ISBLANK(AY3),"",AT92/COUNT($A$12:$A$90))</f>
        <v>0.82191780821917804</v>
      </c>
      <c r="AW92" s="452"/>
      <c r="AX92" s="81"/>
      <c r="AY92" s="82"/>
      <c r="AZ92" s="84"/>
      <c r="BA92" s="445">
        <f>IF(ISBLANK(BF3),"",COUNTIF(BF12:BF90,"&gt;=0"))</f>
        <v>51</v>
      </c>
      <c r="BB92" s="445"/>
      <c r="BC92" s="452">
        <f>IF(ISBLANK(BF3),"",BA92/COUNT($A$12:$A$90))</f>
        <v>0.69863013698630139</v>
      </c>
      <c r="BD92" s="452"/>
      <c r="BE92" s="81"/>
      <c r="BF92" s="82"/>
      <c r="BG92" s="84"/>
      <c r="BH92" s="445">
        <f>IF(ISBLANK(BM3),"",COUNTIF(BM12:BM90,"&gt;=0"))</f>
        <v>54</v>
      </c>
      <c r="BI92" s="445"/>
      <c r="BJ92" s="452">
        <f>IF(ISBLANK(BM3),"",BH92/COUNT($A$12:$A$90))</f>
        <v>0.73972602739726023</v>
      </c>
      <c r="BK92" s="452"/>
      <c r="BL92" s="81"/>
      <c r="BM92" s="82"/>
      <c r="BN92" s="84"/>
      <c r="BO92" s="445">
        <f>IF(ISBLANK(BT3),"",COUNTIF(BT12:BT90,"&gt;=0"))</f>
        <v>58</v>
      </c>
      <c r="BP92" s="445"/>
      <c r="BQ92" s="452">
        <f>IF(ISBLANK(BT3),"",BO92/COUNT($A$12:$A$90))</f>
        <v>0.79452054794520544</v>
      </c>
      <c r="BR92" s="452"/>
      <c r="BS92" s="81"/>
      <c r="BT92" s="82"/>
      <c r="BU92" s="84"/>
      <c r="BV92" s="445">
        <f>IF(ISBLANK(CA3),"",COUNTIF(CA12:CA90,"&gt;=0"))</f>
        <v>57</v>
      </c>
      <c r="BW92" s="445"/>
      <c r="BX92" s="452">
        <f>IF(ISBLANK(CA3),"",BV92/COUNT($A$12:$A$90))</f>
        <v>0.78082191780821919</v>
      </c>
      <c r="BY92" s="452"/>
      <c r="BZ92" s="81"/>
      <c r="CA92" s="82"/>
      <c r="CB92" s="84"/>
      <c r="CC92" s="445">
        <f>IF(ISBLANK(CH3),"",COUNTIF(CH12:CH90,"&gt;=0"))</f>
        <v>54</v>
      </c>
      <c r="CD92" s="445"/>
      <c r="CE92" s="452">
        <f>IF(ISBLANK(CH3),"",CC92/COUNT($A$12:$A$90))</f>
        <v>0.73972602739726023</v>
      </c>
      <c r="CF92" s="452"/>
      <c r="CG92" s="81"/>
      <c r="CH92" s="82"/>
      <c r="CI92" s="84"/>
      <c r="CJ92" s="445">
        <f>IF(ISBLANK(CO3),"",COUNTIF(CO12:CO90,"&gt;=0"))</f>
        <v>57</v>
      </c>
      <c r="CK92" s="445"/>
      <c r="CL92" s="452">
        <f>IF(ISBLANK(CO3),"",CJ92/COUNT($A$12:$A$90))</f>
        <v>0.78082191780821919</v>
      </c>
      <c r="CM92" s="452"/>
      <c r="CN92" s="81"/>
      <c r="CO92" s="82"/>
      <c r="CP92" s="84"/>
      <c r="CQ92" s="445" t="str">
        <f>IF(ISBLANK(CV3),"",COUNTIF(CV12:CV90,"&gt;=0"))</f>
        <v/>
      </c>
      <c r="CR92" s="445"/>
      <c r="CS92" s="452" t="str">
        <f>IF(ISBLANK(CV3),"",CQ92/COUNT($A$12:$A$90))</f>
        <v/>
      </c>
      <c r="CT92" s="452"/>
      <c r="CU92" s="81"/>
      <c r="CV92" s="82"/>
      <c r="CW92" s="84"/>
      <c r="CX92" s="445" t="str">
        <f>IF(ISBLANK(DC3),"",COUNTIF(DC12:DC90,"&gt;=0"))</f>
        <v/>
      </c>
      <c r="CY92" s="445"/>
      <c r="CZ92" s="452" t="str">
        <f>IF(ISBLANK(DC3),"",CX92/COUNT($A$12:$A$90))</f>
        <v/>
      </c>
      <c r="DA92" s="452"/>
      <c r="DB92" s="81"/>
      <c r="DC92" s="82"/>
      <c r="DD92" s="84"/>
      <c r="DE92" s="445" t="str">
        <f>IF(ISBLANK(DJ3),"",COUNTIF(DJ12:DJ90,"&gt;=0"))</f>
        <v/>
      </c>
      <c r="DF92" s="445"/>
      <c r="DG92" s="452" t="str">
        <f>IF(ISBLANK(DJ3),"",DE92/COUNT($A$12:$A$90))</f>
        <v/>
      </c>
      <c r="DH92" s="452"/>
      <c r="DI92" s="81"/>
      <c r="DJ92" s="82"/>
      <c r="DK92" s="84"/>
      <c r="DL92" s="445" t="str">
        <f>IF(ISBLANK(EE3),"",COUNTIF(DQ12:DQ90,"&gt;=0"))</f>
        <v/>
      </c>
      <c r="DM92" s="445"/>
      <c r="DN92" s="452" t="str">
        <f>IF(ISBLANK(EE3),"",DL92/COUNT($A$12:$A$90))</f>
        <v/>
      </c>
      <c r="DO92" s="452"/>
      <c r="DP92" s="81"/>
      <c r="DQ92" s="82"/>
      <c r="DR92" s="84"/>
      <c r="DS92" s="445" t="str">
        <f>IF(ISBLANK(EL3),"",COUNTIF(DX12:DX90,"&gt;=0"))</f>
        <v/>
      </c>
      <c r="DT92" s="445"/>
      <c r="DU92" s="452" t="str">
        <f>IF(ISBLANK(EL3),"",DS92/COUNT($A$12:$A$90))</f>
        <v/>
      </c>
      <c r="DV92" s="452"/>
      <c r="DW92" s="81"/>
      <c r="DX92" s="82"/>
      <c r="DY92" s="84"/>
      <c r="DZ92" s="445" t="str">
        <f>IF(ISBLANK(ES3),"",COUNTIF(EE12:EE90,"&gt;=0"))</f>
        <v/>
      </c>
      <c r="EA92" s="445"/>
      <c r="EB92" s="452" t="str">
        <f>IF(ISBLANK(ES3),"",DZ92/COUNT($A$12:$A$90))</f>
        <v/>
      </c>
      <c r="EC92" s="452"/>
      <c r="ED92" s="81"/>
      <c r="EE92" s="82"/>
      <c r="EF92" s="84"/>
      <c r="EG92" s="445" t="str">
        <f>IF(ISBLANK(EZ3),"",COUNTIF(EL12:EL90,"&gt;=0"))</f>
        <v/>
      </c>
      <c r="EH92" s="445"/>
      <c r="EI92" s="452" t="str">
        <f>IF(ISBLANK(EZ3),"",EG92/COUNT($A$12:$A$90))</f>
        <v/>
      </c>
      <c r="EJ92" s="452"/>
      <c r="EK92" s="81"/>
      <c r="EL92" s="82"/>
      <c r="EM92" s="84"/>
      <c r="EN92" s="445" t="str">
        <f>IF(ISBLANK(FU3),"",COUNTIF(ES12:ES90,"&gt;=0"))</f>
        <v/>
      </c>
      <c r="EO92" s="445"/>
      <c r="EP92" s="452" t="str">
        <f>IF(ISBLANK(FU3),"",EN92/COUNT($A$12:$A$90))</f>
        <v/>
      </c>
      <c r="EQ92" s="452"/>
      <c r="ER92" s="81"/>
      <c r="ES92" s="82"/>
      <c r="ET92" s="84"/>
      <c r="EU92" s="445" t="str">
        <f>IF(ISBLANK(FG3),"",COUNTIF(EZ12:EZ90,"&gt;=0"))</f>
        <v/>
      </c>
      <c r="EV92" s="445"/>
      <c r="EW92" s="452" t="str">
        <f>IF(ISBLANK(FG3),"",EU92/COUNT($A$12:$A$90))</f>
        <v/>
      </c>
      <c r="EX92" s="452"/>
      <c r="EY92" s="81"/>
      <c r="EZ92" s="82"/>
      <c r="FA92" s="84"/>
      <c r="FB92" s="445">
        <f>IF(ISBLANK(BM3),"",COUNTIF(FG12:FG90,"&gt;=0"))</f>
        <v>0</v>
      </c>
      <c r="FC92" s="445"/>
      <c r="FD92" s="452">
        <f>IF(ISBLANK(BM3),"",FB92/COUNT($A$12:$A$90))</f>
        <v>0</v>
      </c>
      <c r="FE92" s="452"/>
      <c r="FF92" s="81"/>
      <c r="FG92" s="82"/>
      <c r="FH92" s="84"/>
      <c r="FI92" s="445" t="str">
        <f>IF(ISBLANK(FN3),"",COUNTIF(FN12:FN90,"&gt;=0"))</f>
        <v/>
      </c>
      <c r="FJ92" s="445"/>
      <c r="FK92" s="452" t="str">
        <f>IF(ISBLANK(FN3),"",FI92/COUNT($A$12:$A$90))</f>
        <v/>
      </c>
      <c r="FL92" s="452"/>
      <c r="FM92" s="81"/>
      <c r="FN92" s="82"/>
      <c r="FO92" s="84"/>
      <c r="FP92" s="445" t="str">
        <f>IF(ISBLANK(DJ3),"",COUNTIF(FU12:FU90,"&gt;=0"))</f>
        <v/>
      </c>
      <c r="FQ92" s="445"/>
      <c r="FR92" s="452" t="str">
        <f>IF(ISBLANK(DJ3),"",FP92/COUNT($A$12:$A$90))</f>
        <v/>
      </c>
      <c r="FS92" s="452"/>
      <c r="FT92" s="81"/>
      <c r="FU92" s="82"/>
      <c r="FV92" s="84"/>
      <c r="FW92" s="445" t="str">
        <f>IF(ISBLANK(GB3),"",COUNTIF(GB12:GB90,"&gt;=0"))</f>
        <v/>
      </c>
      <c r="FX92" s="445"/>
      <c r="FY92" s="452" t="str">
        <f>IF(ISBLANK(GB3),"",FW92/COUNT($A$12:$A$90))</f>
        <v/>
      </c>
      <c r="FZ92" s="452"/>
      <c r="GA92" s="81"/>
      <c r="GB92" s="82"/>
      <c r="GC92" s="84"/>
      <c r="GD92" s="445" t="str">
        <f>IF(ISBLANK(GP3),"",COUNTIF(GI12:GI90,"&gt;=0"))</f>
        <v/>
      </c>
      <c r="GE92" s="445"/>
      <c r="GF92" s="452" t="str">
        <f>IF(ISBLANK(GP3),"",GD92/COUNT($A$12:$A$90))</f>
        <v/>
      </c>
      <c r="GG92" s="452"/>
      <c r="GH92" s="81"/>
      <c r="GI92" s="82"/>
      <c r="GJ92" s="84"/>
      <c r="GK92" s="445" t="str">
        <f>IF(ISBLANK(GW3),"",COUNTIF(GP12:GP90,"&gt;=0"))</f>
        <v/>
      </c>
      <c r="GL92" s="445"/>
      <c r="GM92" s="452" t="str">
        <f>IF(ISBLANK(GW3),"",GK92/COUNT($A$12:$A$90))</f>
        <v/>
      </c>
      <c r="GN92" s="452"/>
      <c r="GO92" s="81"/>
      <c r="GP92" s="82"/>
      <c r="GQ92" s="84"/>
      <c r="GR92" s="445" t="str">
        <f>IF(ISBLANK(GI3),"",COUNTIF(GW12:GW90,"&gt;=0"))</f>
        <v/>
      </c>
      <c r="GS92" s="445"/>
      <c r="GT92" s="452" t="str">
        <f>IF(ISBLANK(GI3),"",GR92/COUNT($A$12:$A$90))</f>
        <v/>
      </c>
      <c r="GU92" s="452"/>
      <c r="GV92" s="81"/>
      <c r="GW92" s="82"/>
      <c r="GX92" s="84"/>
      <c r="GY92" s="445" t="str">
        <f>IF(ISBLANK(HK3),"",COUNTIF(HD12:HD90,"&gt;=0"))</f>
        <v/>
      </c>
      <c r="GZ92" s="445"/>
      <c r="HA92" s="452" t="str">
        <f>IF(ISBLANK(HK3),"",GY92/COUNT($A$12:$A$90))</f>
        <v/>
      </c>
      <c r="HB92" s="452"/>
      <c r="HC92" s="81"/>
      <c r="HD92" s="82"/>
      <c r="HE92" s="84"/>
      <c r="HF92" s="445" t="str">
        <f>IF(ISBLANK(HD3),"",COUNTIF(HK12:HK90,"&gt;=0"))</f>
        <v/>
      </c>
      <c r="HG92" s="445"/>
      <c r="HH92" s="452" t="str">
        <f>IF(ISBLANK(HD3),"",HF92/COUNT($A$12:$A$90))</f>
        <v/>
      </c>
      <c r="HI92" s="452"/>
      <c r="HJ92" s="81"/>
      <c r="HK92" s="82"/>
      <c r="HL92" s="84"/>
      <c r="HM92" s="445" t="str">
        <f>IF(ISBLANK(HY3),"",COUNTIF(HR12:HR90,"&gt;=0"))</f>
        <v/>
      </c>
      <c r="HN92" s="445"/>
      <c r="HO92" s="452" t="str">
        <f>IF(ISBLANK(HY3),"",HM92/COUNT($A$12:$A$90))</f>
        <v/>
      </c>
      <c r="HP92" s="452"/>
      <c r="HQ92" s="81"/>
      <c r="HR92" s="82"/>
      <c r="HS92" s="84"/>
      <c r="HT92" s="445" t="str">
        <f>IF(ISBLANK(HR3),"",COUNTIF(HY12:HY90,"&gt;=0"))</f>
        <v/>
      </c>
      <c r="HU92" s="445"/>
      <c r="HV92" s="452" t="str">
        <f>IF(ISBLANK(HR3),"",HT92/COUNT($A$12:$A$90))</f>
        <v/>
      </c>
      <c r="HW92" s="452"/>
      <c r="HX92" s="81"/>
      <c r="HY92" s="82"/>
      <c r="HZ92" s="84"/>
      <c r="IA92" s="445" t="str">
        <f>IF(ISBLANK(IM3),"",COUNTIF(IF12:IF90,"&gt;=0"))</f>
        <v/>
      </c>
      <c r="IB92" s="445"/>
      <c r="IC92" s="452" t="str">
        <f>IF(ISBLANK(IM3),"",IA92/COUNT($A$12:$A$90))</f>
        <v/>
      </c>
      <c r="ID92" s="452"/>
      <c r="IE92" s="81"/>
      <c r="IF92" s="82"/>
      <c r="IG92" s="84"/>
      <c r="IH92" s="445" t="str">
        <f>IF(ISBLANK(IF3),"",COUNTIF(IM12:IM90,"&gt;=0"))</f>
        <v/>
      </c>
      <c r="II92" s="445"/>
      <c r="IJ92" s="452" t="str">
        <f>IF(ISBLANK(IF3),"",IH92/COUNT($A$12:$A$90))</f>
        <v/>
      </c>
      <c r="IK92" s="452"/>
      <c r="IL92" s="81"/>
      <c r="IM92" s="82"/>
      <c r="IN92" s="84"/>
      <c r="IO92" s="445" t="str">
        <f>IF(ISBLANK(IT3),"",COUNTIF(IT12:IT90,"&gt;=0"))</f>
        <v/>
      </c>
      <c r="IP92" s="445"/>
      <c r="IQ92" s="452" t="str">
        <f>IF(ISBLANK(IT3),"",IO92/COUNT($A$12:$A$90))</f>
        <v/>
      </c>
      <c r="IR92" s="452"/>
      <c r="IS92" s="81"/>
      <c r="IT92" s="82"/>
      <c r="IU92" s="84"/>
      <c r="IV92" s="445" t="str">
        <f>IF(ISBLANK(JA3),"",COUNTIF(JA12:JA90,"&gt;=0"))</f>
        <v/>
      </c>
      <c r="IW92" s="445"/>
      <c r="IX92" s="452" t="str">
        <f>IF(ISBLANK(JA3),"",IV92/COUNT($A$12:$A$90))</f>
        <v/>
      </c>
      <c r="IY92" s="452"/>
      <c r="IZ92" s="81"/>
      <c r="JA92" s="82"/>
      <c r="JB92" s="84"/>
      <c r="JC92" s="445" t="str">
        <f>IF(ISBLANK(JO3),"",COUNTIF(JH12:JH90,"&gt;=0"))</f>
        <v/>
      </c>
      <c r="JD92" s="445"/>
      <c r="JE92" s="452" t="str">
        <f>IF(ISBLANK(JO3),"",JC92/COUNT($A$12:$A$90))</f>
        <v/>
      </c>
      <c r="JF92" s="452"/>
      <c r="JG92" s="81"/>
      <c r="JH92" s="82"/>
      <c r="JI92" s="84"/>
      <c r="JJ92" s="445" t="str">
        <f>IF(ISBLANK(JH3),"",COUNTIF(JO12:JO90,"&gt;=0"))</f>
        <v/>
      </c>
      <c r="JK92" s="445"/>
      <c r="JL92" s="452" t="str">
        <f>IF(ISBLANK(JH3),"",JJ92/COUNT($A$12:$A$90))</f>
        <v/>
      </c>
      <c r="JM92" s="452"/>
      <c r="JN92" s="81"/>
      <c r="JO92" s="82"/>
      <c r="JP92" s="84"/>
      <c r="JQ92" s="445" t="str">
        <f>IF(ISBLANK(JV3),"",COUNTIF(JV12:JV90,"&gt;=0"))</f>
        <v/>
      </c>
      <c r="JR92" s="445"/>
      <c r="JS92" s="452" t="str">
        <f>IF(ISBLANK(JV3),"",JQ92/COUNT($A$12:$A$90))</f>
        <v/>
      </c>
      <c r="JT92" s="452"/>
      <c r="JU92" s="81"/>
      <c r="JV92" s="82"/>
      <c r="JW92" s="84"/>
      <c r="JX92" s="445" t="str">
        <f>IF(ISBLANK(KQ3),"",COUNTIF(KC12:KC90,"&gt;=0"))</f>
        <v/>
      </c>
      <c r="JY92" s="445"/>
      <c r="JZ92" s="452" t="str">
        <f>IF(ISBLANK(KQ3),"",JX92/COUNT($A$12:$A$90))</f>
        <v/>
      </c>
      <c r="KA92" s="452"/>
      <c r="KB92" s="81"/>
      <c r="KC92" s="82"/>
      <c r="KD92" s="84"/>
      <c r="KE92" s="445" t="str">
        <f>IF(ISBLANK(KX3),"",COUNTIF(KJ12:KJ90,"&gt;=0"))</f>
        <v/>
      </c>
      <c r="KF92" s="445"/>
      <c r="KG92" s="452" t="str">
        <f>IF(ISBLANK(KX3),"",KE92/COUNT($A$12:$A$90))</f>
        <v/>
      </c>
      <c r="KH92" s="452"/>
      <c r="KI92" s="81"/>
      <c r="KJ92" s="82"/>
      <c r="KK92" s="84"/>
      <c r="KL92" s="445" t="str">
        <f>IF(ISBLANK(KJ3),"",COUNTIF(KQ12:KQ90,"&gt;=0"))</f>
        <v/>
      </c>
      <c r="KM92" s="445"/>
      <c r="KN92" s="452" t="str">
        <f>IF(ISBLANK(KJ3),"",KL92/COUNT($A$12:$A$90))</f>
        <v/>
      </c>
      <c r="KO92" s="452"/>
      <c r="KP92" s="81"/>
      <c r="KQ92" s="82"/>
      <c r="KR92" s="84"/>
      <c r="KS92" s="445" t="str">
        <f>IF(ISBLANK(KC3),"",COUNTIF(KX12:KX90,"&gt;=0"))</f>
        <v/>
      </c>
      <c r="KT92" s="445"/>
      <c r="KU92" s="452" t="str">
        <f>IF(ISBLANK(KC3),"",KS92/COUNT($A$12:$A$90))</f>
        <v/>
      </c>
      <c r="KV92" s="452"/>
      <c r="KW92" s="81"/>
      <c r="KX92" s="82"/>
      <c r="KY92" s="85"/>
      <c r="KZ92" s="445" t="str">
        <f>IF(ISBLANK(LE3),"",COUNTIF(LE12:LE90,"&gt;=0"))</f>
        <v/>
      </c>
      <c r="LA92" s="445"/>
      <c r="LB92" s="452" t="str">
        <f>IF(ISBLANK(LE3),"",KZ92/COUNT($A$12:$A$90))</f>
        <v/>
      </c>
      <c r="LC92" s="452"/>
      <c r="LD92" s="81"/>
      <c r="LE92" s="82"/>
      <c r="LF92" s="84"/>
      <c r="LG92" s="445" t="str">
        <f>IF(ISBLANK(LE3),"",COUNTIF(LL12:LL90,"&gt;=0"))</f>
        <v/>
      </c>
      <c r="LH92" s="445"/>
      <c r="LI92" s="452" t="str">
        <f>IF(ISBLANK(LE3),"",LG92/COUNT($A$12:$A$90))</f>
        <v/>
      </c>
      <c r="LJ92" s="452"/>
      <c r="LK92" s="81"/>
      <c r="LL92" s="82"/>
      <c r="LM92" s="84"/>
      <c r="LN92" s="445" t="str">
        <f>IF(ISBLANK(LS3),"",COUNTIF(LS12:LS90,"&gt;=0"))</f>
        <v/>
      </c>
      <c r="LO92" s="445"/>
      <c r="LP92" s="452" t="str">
        <f>IF(ISBLANK(LS3),"",LN92/COUNT($A$12:$A$90))</f>
        <v/>
      </c>
      <c r="LQ92" s="452"/>
      <c r="LR92" s="81"/>
      <c r="LS92" s="82"/>
      <c r="LT92" s="84"/>
      <c r="LU92" s="445" t="str">
        <f>IF(ISBLANK(LS3),"",COUNTIF(LZ12:LZ90,"&gt;=0"))</f>
        <v/>
      </c>
      <c r="LV92" s="445"/>
      <c r="LW92" s="452" t="str">
        <f>IF(ISBLANK(LS3),"",LU92/COUNT($A$12:$A$90))</f>
        <v/>
      </c>
      <c r="LX92" s="452"/>
      <c r="LY92" s="81"/>
      <c r="LZ92" s="82"/>
      <c r="MA92" s="84"/>
      <c r="MB92" s="445" t="str">
        <f>IF(ISBLANK(MG3),"",COUNTIF(MG12:MG90,"&gt;=0"))</f>
        <v/>
      </c>
      <c r="MC92" s="445"/>
      <c r="MD92" s="452" t="str">
        <f>IF(ISBLANK(MG3),"",MB92/COUNT($A$12:$A$90))</f>
        <v/>
      </c>
      <c r="ME92" s="452"/>
      <c r="MF92" s="81"/>
      <c r="MG92" s="82"/>
      <c r="MH92" s="84"/>
      <c r="MI92" s="445" t="str">
        <f>IF(ISBLANK(MN3),"",COUNTIF(MN12:MN90,"&gt;=0"))</f>
        <v/>
      </c>
      <c r="MJ92" s="445"/>
      <c r="MK92" s="452" t="str">
        <f>IF(ISBLANK(MN3),"",MI92/COUNT($A$12:$A$90))</f>
        <v/>
      </c>
      <c r="ML92" s="452"/>
      <c r="MM92" s="81"/>
      <c r="MN92" s="82"/>
      <c r="MO92" s="84"/>
      <c r="MP92" s="445" t="str">
        <f>IF(ISBLANK(MU3),"",COUNTIF(MU12:MU90,"&gt;=0"))</f>
        <v/>
      </c>
      <c r="MQ92" s="445"/>
      <c r="MR92" s="452" t="str">
        <f>IF(ISBLANK(MU3),"",MP92/COUNT($A$12:$A$90))</f>
        <v/>
      </c>
      <c r="MS92" s="452"/>
      <c r="MT92" s="81"/>
      <c r="MU92" s="82"/>
      <c r="MV92" s="84"/>
      <c r="MW92" s="445" t="str">
        <f>IF(ISBLANK(NP3),"",COUNTIF(NB12:NB90,"&gt;=0"))</f>
        <v/>
      </c>
      <c r="MX92" s="445"/>
      <c r="MY92" s="452" t="str">
        <f>IF(ISBLANK(NP3),"",MW92/COUNT($A$12:$A$90))</f>
        <v/>
      </c>
      <c r="MZ92" s="452"/>
      <c r="NA92" s="81"/>
      <c r="NB92" s="82"/>
      <c r="NC92" s="84"/>
      <c r="ND92" s="445" t="str">
        <f>IF(ISBLANK(NB3),"",COUNTIF(NI12:NI90,"&gt;=0"))</f>
        <v/>
      </c>
      <c r="NE92" s="445"/>
      <c r="NF92" s="452" t="str">
        <f>IF(ISBLANK(NB3),"",ND92/COUNT($A$12:$A$90))</f>
        <v/>
      </c>
      <c r="NG92" s="452"/>
      <c r="NH92" s="81"/>
      <c r="NI92" s="82"/>
      <c r="NJ92" s="84"/>
      <c r="NK92" s="445" t="str">
        <f>IF(ISBLANK(OD3),"",COUNTIF(NP12:NP90,"&gt;=0"))</f>
        <v/>
      </c>
      <c r="NL92" s="445"/>
      <c r="NM92" s="452" t="str">
        <f>IF(ISBLANK(OD3),"",NK92/COUNT($A$12:$A$90))</f>
        <v/>
      </c>
      <c r="NN92" s="452"/>
      <c r="NO92" s="81"/>
      <c r="NP92" s="82"/>
      <c r="NQ92" s="84"/>
      <c r="NR92" s="445" t="str">
        <f>IF(ISBLANK(NI3),"",COUNTIF(NW12:NW90,"&gt;=0"))</f>
        <v/>
      </c>
      <c r="NS92" s="445"/>
      <c r="NT92" s="452" t="str">
        <f>IF(ISBLANK(NI3),"",NR92/COUNT($A$12:$A$90))</f>
        <v/>
      </c>
      <c r="NU92" s="452"/>
      <c r="NV92" s="81"/>
      <c r="NW92" s="82"/>
      <c r="NX92" s="84"/>
      <c r="NY92" s="445" t="str">
        <f>IF(ISBLANK(OK3),"",COUNTIF(OD12:OD90,"&gt;=0"))</f>
        <v/>
      </c>
      <c r="NZ92" s="445"/>
      <c r="OA92" s="452" t="str">
        <f>IF(ISBLANK(OK3),"",NY92/COUNT($A$12:$A$90))</f>
        <v/>
      </c>
      <c r="OB92" s="452"/>
      <c r="OC92" s="81"/>
      <c r="OD92" s="82"/>
      <c r="OE92" s="84"/>
      <c r="OF92" s="445" t="str">
        <f>IF(ISBLANK(NW3),"",COUNTIF(OK12:OK90,"&gt;=0"))</f>
        <v/>
      </c>
      <c r="OG92" s="445"/>
      <c r="OH92" s="452" t="str">
        <f>IF(ISBLANK(NW3),"",OF92/COUNT($A$12:$A$90))</f>
        <v/>
      </c>
      <c r="OI92" s="452"/>
      <c r="OJ92" s="81"/>
      <c r="OK92" s="82"/>
      <c r="OL92" s="84"/>
      <c r="OM92" s="445" t="str">
        <f>IF(ISBLANK(OR3),"",COUNTIF(OR12:OR90,"&gt;=0"))</f>
        <v/>
      </c>
      <c r="ON92" s="445"/>
      <c r="OO92" s="452" t="str">
        <f>IF(ISBLANK(OR3),"",OM92/COUNT($A$12:$A$90))</f>
        <v/>
      </c>
      <c r="OP92" s="452"/>
      <c r="OQ92" s="81"/>
      <c r="OR92" s="82"/>
      <c r="OS92" s="84"/>
      <c r="OT92" s="445" t="str">
        <f>IF(ISBLANK(OY3),"",COUNTIF(OY12:OY90,"&gt;=0"))</f>
        <v/>
      </c>
      <c r="OU92" s="445"/>
      <c r="OV92" s="452" t="str">
        <f>IF(ISBLANK(OY3),"",OT92/COUNT($A$12:$A$90))</f>
        <v/>
      </c>
      <c r="OW92" s="452"/>
      <c r="OX92" s="81"/>
      <c r="OY92" s="82"/>
      <c r="OZ92" s="84"/>
      <c r="PA92" s="445" t="str">
        <f>IF(ISBLANK(PF3),"",COUNTIF(PF12:PF90,"&gt;=0"))</f>
        <v/>
      </c>
      <c r="PB92" s="445"/>
      <c r="PC92" s="452" t="str">
        <f>IF(ISBLANK(PF3),"",PA92/COUNT($A$12:$A$90))</f>
        <v/>
      </c>
      <c r="PD92" s="452"/>
      <c r="PE92" s="81"/>
      <c r="PF92" s="82"/>
      <c r="PG92" s="84"/>
      <c r="PH92" s="445" t="str">
        <f>IF(ISBLANK(PM3),"",COUNTIF(PM12:PM90,"&gt;=0"))</f>
        <v/>
      </c>
      <c r="PI92" s="445"/>
      <c r="PJ92" s="452" t="str">
        <f>IF(ISBLANK(PM3),"",PH92/COUNT($A$12:$A$90))</f>
        <v/>
      </c>
      <c r="PK92" s="452"/>
      <c r="PL92" s="81"/>
      <c r="PM92" s="82"/>
      <c r="PN92" s="84"/>
      <c r="PO92" s="445" t="str">
        <f>IF(ISBLANK(PT3),"",COUNTIF(PT12:PT90,"&gt;=0"))</f>
        <v/>
      </c>
      <c r="PP92" s="445"/>
      <c r="PQ92" s="452" t="str">
        <f>IF(ISBLANK(PT3),"",PO92/COUNT($A$12:$A$90))</f>
        <v/>
      </c>
      <c r="PR92" s="452"/>
      <c r="PS92" s="81"/>
      <c r="PT92" s="82"/>
      <c r="PU92" s="84"/>
      <c r="PV92" s="445" t="str">
        <f>IF(ISBLANK(QA3),"",COUNTIF(QA12:QA90,"&gt;=0"))</f>
        <v/>
      </c>
      <c r="PW92" s="445"/>
      <c r="PX92" s="452" t="str">
        <f>IF(ISBLANK(QA3),"",PV92/COUNT($A$12:$A$90))</f>
        <v/>
      </c>
      <c r="PY92" s="452"/>
      <c r="PZ92" s="81"/>
      <c r="QA92" s="82"/>
      <c r="QB92" s="84"/>
      <c r="QC92" s="445" t="str">
        <f>IF(ISBLANK(QH3),"",COUNTIF(QH12:QH90,"&gt;=0"))</f>
        <v/>
      </c>
      <c r="QD92" s="445"/>
      <c r="QE92" s="452" t="str">
        <f>IF(ISBLANK(QH3),"",QC92/COUNT($A$12:$A$90))</f>
        <v/>
      </c>
      <c r="QF92" s="452"/>
      <c r="QG92" s="81"/>
      <c r="QH92" s="82"/>
      <c r="QI92" s="85"/>
      <c r="QJ92" s="445" t="str">
        <f>IF(ISBLANK(QV3),"",COUNTIF(QO12:QO90,"&gt;=0"))</f>
        <v/>
      </c>
      <c r="QK92" s="445"/>
      <c r="QL92" s="452" t="str">
        <f>IF(ISBLANK(QV3),"",QJ92/COUNT($A$12:$A$90))</f>
        <v/>
      </c>
      <c r="QM92" s="452"/>
      <c r="QN92" s="81"/>
      <c r="QO92" s="82"/>
      <c r="QP92" s="85"/>
      <c r="QQ92" s="445" t="str">
        <f>IF(ISBLANK(QO3),"",COUNTIF(QV12:QV90,"&gt;=0"))</f>
        <v/>
      </c>
      <c r="QR92" s="445"/>
      <c r="QS92" s="452" t="str">
        <f>IF(ISBLANK(QO3),"",QQ92/COUNT($A$12:$A$90))</f>
        <v/>
      </c>
      <c r="QT92" s="452"/>
      <c r="QU92" s="81"/>
      <c r="QV92" s="82"/>
    </row>
    <row r="93" spans="1:464" ht="15" customHeight="1">
      <c r="A93" s="486"/>
      <c r="B93" s="86" t="s">
        <v>145</v>
      </c>
      <c r="C93" s="80"/>
      <c r="D93" s="448">
        <f>IF(ISBLANK(I3),"",COUNTIF(D12:D90,"=60"))</f>
        <v>0</v>
      </c>
      <c r="E93" s="448"/>
      <c r="F93" s="446" t="e">
        <f>IF(ISBLANK(I3),"",D93/D92)</f>
        <v>#DIV/0!</v>
      </c>
      <c r="G93" s="446"/>
      <c r="H93" s="446" t="e">
        <f>IF(ISBLANK(I3),"",(D93+D94)/D92)</f>
        <v>#DIV/0!</v>
      </c>
      <c r="I93" s="447"/>
      <c r="J93" s="83"/>
      <c r="K93" s="448">
        <f>IF(ISBLANK(P3),"",COUNTIF(K12:K90,"=60"))</f>
        <v>12</v>
      </c>
      <c r="L93" s="448"/>
      <c r="M93" s="446">
        <f>IF(ISBLANK(P3),"",K93/K92)</f>
        <v>0.17910447761194029</v>
      </c>
      <c r="N93" s="446"/>
      <c r="O93" s="446">
        <f>IF(ISBLANK(P3),"",(K93+K94)/K92)</f>
        <v>0.29850746268656714</v>
      </c>
      <c r="P93" s="447"/>
      <c r="Q93" s="84"/>
      <c r="R93" s="448">
        <f>IF(ISBLANK(W3),"",COUNTIF(R12:R90,"=60"))</f>
        <v>17</v>
      </c>
      <c r="S93" s="448"/>
      <c r="T93" s="446">
        <f>IF(ISBLANK(W3),"",R93/R92)</f>
        <v>0.27419354838709675</v>
      </c>
      <c r="U93" s="446"/>
      <c r="V93" s="446">
        <f>IF(ISBLANK(W3),"",(R93+R94)/R92)</f>
        <v>0.9838709677419355</v>
      </c>
      <c r="W93" s="447"/>
      <c r="X93" s="84"/>
      <c r="Y93" s="448">
        <f>IF(ISBLANK(AD3),"",COUNTIF(Y12:Y90,"=60"))</f>
        <v>15</v>
      </c>
      <c r="Z93" s="448"/>
      <c r="AA93" s="446">
        <f>IF(ISBLANK(AD3),"",Y93/Y92)</f>
        <v>0.24193548387096775</v>
      </c>
      <c r="AB93" s="446"/>
      <c r="AC93" s="446">
        <f>IF(ISBLANK(AD3),"",(Y93+Y94)/Y92)</f>
        <v>0.62903225806451613</v>
      </c>
      <c r="AD93" s="447"/>
      <c r="AE93" s="84"/>
      <c r="AF93" s="448">
        <f>IF(ISBLANK(AK3),"",COUNTIF(AF12:AF90,"=60"))</f>
        <v>4</v>
      </c>
      <c r="AG93" s="448"/>
      <c r="AH93" s="446">
        <f>IF(ISBLANK(AK3),"",AF93/AF92)</f>
        <v>6.8965517241379309E-2</v>
      </c>
      <c r="AI93" s="446"/>
      <c r="AJ93" s="446">
        <f>IF(ISBLANK(AK3),"",(AF93+AF94)/AF92)</f>
        <v>0.89655172413793105</v>
      </c>
      <c r="AK93" s="447"/>
      <c r="AL93" s="84"/>
      <c r="AM93" s="448">
        <f>IF(ISBLANK(AR3),"",COUNTIF(AM12:AM90,"=60"))</f>
        <v>12</v>
      </c>
      <c r="AN93" s="448"/>
      <c r="AO93" s="446">
        <f>IF(ISBLANK(AR3),"",AM93/AM92)</f>
        <v>0.19354838709677419</v>
      </c>
      <c r="AP93" s="446"/>
      <c r="AQ93" s="446">
        <f>IF(ISBLANK(AR3),"",(AM93+AM94)/AM92)</f>
        <v>0.95161290322580649</v>
      </c>
      <c r="AR93" s="447"/>
      <c r="AS93" s="84"/>
      <c r="AT93" s="454">
        <f>IF(ISBLANK(AY3),"",COUNTIF(AT12:AT90,"=60"))</f>
        <v>13</v>
      </c>
      <c r="AU93" s="448"/>
      <c r="AV93" s="446">
        <f>IF(ISBLANK(AY3),"",AT93/AT92)</f>
        <v>0.21666666666666667</v>
      </c>
      <c r="AW93" s="446"/>
      <c r="AX93" s="446">
        <f>IF(ISBLANK(BF3),"",(AT93+AT94)/AT92)</f>
        <v>0.98333333333333328</v>
      </c>
      <c r="AY93" s="447"/>
      <c r="AZ93" s="84"/>
      <c r="BA93" s="448">
        <f>IF(ISBLANK(BF3),"",COUNTIF(BA12:BA90,"=60"))</f>
        <v>15</v>
      </c>
      <c r="BB93" s="448"/>
      <c r="BC93" s="446">
        <f>IF(ISBLANK(BF3),"",BA93/BA92)</f>
        <v>0.29411764705882354</v>
      </c>
      <c r="BD93" s="446"/>
      <c r="BE93" s="446">
        <f>IF(ISBLANK(BF3),"",(BA93+BA94)/BA92)</f>
        <v>1</v>
      </c>
      <c r="BF93" s="447"/>
      <c r="BG93" s="84"/>
      <c r="BH93" s="448">
        <f>IF(ISBLANK(BM3),"",COUNTIF(BH12:BH90,"=60"))</f>
        <v>13</v>
      </c>
      <c r="BI93" s="448"/>
      <c r="BJ93" s="446">
        <f>IF(ISBLANK(BM3),"",BH93/BH92)</f>
        <v>0.24074074074074073</v>
      </c>
      <c r="BK93" s="446"/>
      <c r="BL93" s="446">
        <f>IF(ISBLANK(BT3),"",(BH93+BH94)/BH92)</f>
        <v>0.96296296296296291</v>
      </c>
      <c r="BM93" s="447"/>
      <c r="BN93" s="84"/>
      <c r="BO93" s="454">
        <f>IF(ISBLANK(BT3),"",COUNTIF(BO12:BO90,"=60"))</f>
        <v>0</v>
      </c>
      <c r="BP93" s="448"/>
      <c r="BQ93" s="446">
        <f>IF(ISBLANK(BT3),"",BO93/BO92)</f>
        <v>0</v>
      </c>
      <c r="BR93" s="446"/>
      <c r="BS93" s="446">
        <f>IF(ISBLANK(CA3),"",(BO93+BO94)/BO92)</f>
        <v>0</v>
      </c>
      <c r="BT93" s="447"/>
      <c r="BU93" s="84"/>
      <c r="BV93" s="448">
        <f>IF(ISBLANK(CA3),"",COUNTIF(BV12:BV90,"=60"))</f>
        <v>5</v>
      </c>
      <c r="BW93" s="448"/>
      <c r="BX93" s="446">
        <f>IF(ISBLANK(CA3),"",BV93/BV92)</f>
        <v>8.771929824561403E-2</v>
      </c>
      <c r="BY93" s="446"/>
      <c r="BZ93" s="446">
        <f>IF(ISBLANK(CH3),"",(BV93+BV94)/BV92)</f>
        <v>1</v>
      </c>
      <c r="CA93" s="447"/>
      <c r="CB93" s="84"/>
      <c r="CC93" s="448">
        <f>IF(ISBLANK(CH3),"",COUNTIF(CC12:CC90,"=60"))</f>
        <v>2</v>
      </c>
      <c r="CD93" s="448"/>
      <c r="CE93" s="446">
        <f>IF(ISBLANK(CH3),"",CC93/CC92)</f>
        <v>3.7037037037037035E-2</v>
      </c>
      <c r="CF93" s="446"/>
      <c r="CG93" s="446">
        <f>IF(ISBLANK(CH3),"",(CC93+CC94)/CC92)</f>
        <v>3.7037037037037035E-2</v>
      </c>
      <c r="CH93" s="447"/>
      <c r="CI93" s="84"/>
      <c r="CJ93" s="448">
        <f>IF(ISBLANK(CO3),"",COUNTIF(CJ12:CJ90,"=60"))</f>
        <v>11</v>
      </c>
      <c r="CK93" s="448"/>
      <c r="CL93" s="446">
        <f>IF(ISBLANK(CO3),"",CJ93/CJ92)</f>
        <v>0.19298245614035087</v>
      </c>
      <c r="CM93" s="446"/>
      <c r="CN93" s="446">
        <f>IF(ISBLANK(CO3),"",(CJ93+CJ94)/CJ92)</f>
        <v>0.98245614035087714</v>
      </c>
      <c r="CO93" s="447"/>
      <c r="CP93" s="84"/>
      <c r="CQ93" s="448" t="str">
        <f>IF(ISBLANK(CV3),"",COUNTIF(CQ12:CQ90,"=60"))</f>
        <v/>
      </c>
      <c r="CR93" s="448"/>
      <c r="CS93" s="446" t="str">
        <f>IF(ISBLANK(CV3),"",CQ93/CQ92)</f>
        <v/>
      </c>
      <c r="CT93" s="446"/>
      <c r="CU93" s="446" t="str">
        <f>IF(ISBLANK(CV3),"",(CQ93+CQ94)/CQ92)</f>
        <v/>
      </c>
      <c r="CV93" s="447"/>
      <c r="CW93" s="84"/>
      <c r="CX93" s="448" t="str">
        <f>IF(ISBLANK(DC3),"",COUNTIF(CX12:CX90,"=60"))</f>
        <v/>
      </c>
      <c r="CY93" s="448"/>
      <c r="CZ93" s="446" t="str">
        <f>IF(ISBLANK(DC3),"",CX93/CX92)</f>
        <v/>
      </c>
      <c r="DA93" s="446"/>
      <c r="DB93" s="446" t="str">
        <f>IF(ISBLANK(DC3),"",(CX93+CX94)/CX92)</f>
        <v/>
      </c>
      <c r="DC93" s="447"/>
      <c r="DD93" s="84"/>
      <c r="DE93" s="448" t="str">
        <f>IF(ISBLANK(DJ3),"",COUNTIF(DE12:DE90,"=60"))</f>
        <v/>
      </c>
      <c r="DF93" s="448"/>
      <c r="DG93" s="446" t="str">
        <f>IF(ISBLANK(DJ3),"",DE93/DE92)</f>
        <v/>
      </c>
      <c r="DH93" s="446"/>
      <c r="DI93" s="446" t="str">
        <f>IF(ISBLANK(DJ3),"",(DE93+DE94)/DE92)</f>
        <v/>
      </c>
      <c r="DJ93" s="447"/>
      <c r="DK93" s="84"/>
      <c r="DL93" s="448" t="str">
        <f>IF(ISBLANK(EE3),"",COUNTIF(DL12:DL90,"=60"))</f>
        <v/>
      </c>
      <c r="DM93" s="448"/>
      <c r="DN93" s="446" t="str">
        <f>IF(ISBLANK(EE3),"",DL93/DL92)</f>
        <v/>
      </c>
      <c r="DO93" s="446"/>
      <c r="DP93" s="446" t="str">
        <f>IF(ISBLANK(EE3),"",(DL93+DL94)/DL92)</f>
        <v/>
      </c>
      <c r="DQ93" s="447"/>
      <c r="DR93" s="84"/>
      <c r="DS93" s="448" t="str">
        <f>IF(ISBLANK(EL3),"",COUNTIF(DS12:DS90,"=60"))</f>
        <v/>
      </c>
      <c r="DT93" s="448"/>
      <c r="DU93" s="446" t="str">
        <f>IF(ISBLANK(EL3),"",DS93/DS92)</f>
        <v/>
      </c>
      <c r="DV93" s="446"/>
      <c r="DW93" s="446" t="str">
        <f>IF(ISBLANK(EL3),"",(DS93+DS94)/DS92)</f>
        <v/>
      </c>
      <c r="DX93" s="447"/>
      <c r="DY93" s="84"/>
      <c r="DZ93" s="448" t="str">
        <f>IF(ISBLANK(ES3),"",COUNTIF(DZ12:DZ90,"=60"))</f>
        <v/>
      </c>
      <c r="EA93" s="448"/>
      <c r="EB93" s="446" t="str">
        <f>IF(ISBLANK(ES3),"",DZ93/DZ92)</f>
        <v/>
      </c>
      <c r="EC93" s="446"/>
      <c r="ED93" s="446" t="str">
        <f>IF(ISBLANK(ES3),"",(DZ93+DZ94)/DZ92)</f>
        <v/>
      </c>
      <c r="EE93" s="447"/>
      <c r="EF93" s="84"/>
      <c r="EG93" s="448" t="str">
        <f>IF(ISBLANK(EZ3),"",COUNTIF(EG12:EG90,"=60"))</f>
        <v/>
      </c>
      <c r="EH93" s="448"/>
      <c r="EI93" s="446" t="str">
        <f>IF(ISBLANK(EZ3),"",EG93/EG92)</f>
        <v/>
      </c>
      <c r="EJ93" s="446"/>
      <c r="EK93" s="446" t="str">
        <f>IF(ISBLANK(EZ3),"",(EG93+EG94)/EG92)</f>
        <v/>
      </c>
      <c r="EL93" s="447"/>
      <c r="EM93" s="84"/>
      <c r="EN93" s="448" t="str">
        <f>IF(ISBLANK(FU3),"",COUNTIF(EN12:EN90,"=60"))</f>
        <v/>
      </c>
      <c r="EO93" s="448"/>
      <c r="EP93" s="446" t="str">
        <f>IF(ISBLANK(FU3),"",EN93/EN92)</f>
        <v/>
      </c>
      <c r="EQ93" s="446"/>
      <c r="ER93" s="446" t="str">
        <f>IF(ISBLANK(FU3),"",(EN93+EN94)/EN92)</f>
        <v/>
      </c>
      <c r="ES93" s="447"/>
      <c r="ET93" s="84"/>
      <c r="EU93" s="448" t="str">
        <f>IF(ISBLANK(FG3),"",COUNTIF(EU12:EU90,"=60"))</f>
        <v/>
      </c>
      <c r="EV93" s="448"/>
      <c r="EW93" s="446" t="str">
        <f>IF(ISBLANK(FG3),"",EU93/EU92)</f>
        <v/>
      </c>
      <c r="EX93" s="446"/>
      <c r="EY93" s="446" t="str">
        <f>IF(ISBLANK(FG3),"",(EU93+EU94)/EU92)</f>
        <v/>
      </c>
      <c r="EZ93" s="447"/>
      <c r="FA93" s="84"/>
      <c r="FB93" s="448">
        <f>IF(ISBLANK(BM3),"",COUNTIF(FB12:FB90,"=60"))</f>
        <v>0</v>
      </c>
      <c r="FC93" s="448"/>
      <c r="FD93" s="446" t="e">
        <f>IF(ISBLANK(BM3),"",FB93/FB92)</f>
        <v>#DIV/0!</v>
      </c>
      <c r="FE93" s="446"/>
      <c r="FF93" s="446" t="e">
        <f>IF(ISBLANK(BM3),"",(FB93+FB94)/FB92)</f>
        <v>#DIV/0!</v>
      </c>
      <c r="FG93" s="447"/>
      <c r="FH93" s="84"/>
      <c r="FI93" s="448" t="str">
        <f>IF(ISBLANK(FN3),"",COUNTIF(FI12:FI90,"=60"))</f>
        <v/>
      </c>
      <c r="FJ93" s="448"/>
      <c r="FK93" s="446" t="str">
        <f>IF(ISBLANK(FN3),"",FI93/FI92)</f>
        <v/>
      </c>
      <c r="FL93" s="446"/>
      <c r="FM93" s="446" t="str">
        <f>IF(ISBLANK(FN3),"",(FI93+FI94)/FI92)</f>
        <v/>
      </c>
      <c r="FN93" s="447"/>
      <c r="FO93" s="84"/>
      <c r="FP93" s="448" t="str">
        <f>IF(ISBLANK(DJ3),"",COUNTIF(FP12:FP90,"=60"))</f>
        <v/>
      </c>
      <c r="FQ93" s="448"/>
      <c r="FR93" s="446" t="str">
        <f>IF(ISBLANK(DJ3),"",FP93/FP92)</f>
        <v/>
      </c>
      <c r="FS93" s="446"/>
      <c r="FT93" s="446" t="str">
        <f>IF(ISBLANK(DJ3),"",(FP93+FP94)/FP92)</f>
        <v/>
      </c>
      <c r="FU93" s="447"/>
      <c r="FV93" s="84"/>
      <c r="FW93" s="448" t="str">
        <f>IF(ISBLANK(GB3),"",COUNTIF(FW12:FW90,"=60"))</f>
        <v/>
      </c>
      <c r="FX93" s="448"/>
      <c r="FY93" s="446" t="str">
        <f>IF(ISBLANK(GB3),"",FW93/FW92)</f>
        <v/>
      </c>
      <c r="FZ93" s="446"/>
      <c r="GA93" s="446" t="str">
        <f>IF(ISBLANK(GB3),"",(FW93+FW94)/FW92)</f>
        <v/>
      </c>
      <c r="GB93" s="447"/>
      <c r="GC93" s="84"/>
      <c r="GD93" s="448" t="str">
        <f>IF(ISBLANK(GP3),"",COUNTIF(GD12:GD90,"=60"))</f>
        <v/>
      </c>
      <c r="GE93" s="448"/>
      <c r="GF93" s="446" t="str">
        <f>IF(ISBLANK(GP3),"",GD93/GD92)</f>
        <v/>
      </c>
      <c r="GG93" s="446"/>
      <c r="GH93" s="446" t="str">
        <f>IF(ISBLANK(GP3),"",(GD93+GD94)/GD92)</f>
        <v/>
      </c>
      <c r="GI93" s="447"/>
      <c r="GJ93" s="84"/>
      <c r="GK93" s="448" t="str">
        <f>IF(ISBLANK(GW3),"",COUNTIF(GK12:GK90,"=60"))</f>
        <v/>
      </c>
      <c r="GL93" s="448"/>
      <c r="GM93" s="446" t="str">
        <f>IF(ISBLANK(GW3),"",GK93/GK92)</f>
        <v/>
      </c>
      <c r="GN93" s="446"/>
      <c r="GO93" s="446" t="str">
        <f>IF(ISBLANK(GW3),"",(GK93+GK94)/GK92)</f>
        <v/>
      </c>
      <c r="GP93" s="447"/>
      <c r="GQ93" s="84"/>
      <c r="GR93" s="448" t="str">
        <f>IF(ISBLANK(GI3),"",COUNTIF(GR12:GR90,"=60"))</f>
        <v/>
      </c>
      <c r="GS93" s="448"/>
      <c r="GT93" s="446" t="str">
        <f>IF(ISBLANK(GI3),"",GR93/GR92)</f>
        <v/>
      </c>
      <c r="GU93" s="446"/>
      <c r="GV93" s="446" t="str">
        <f>IF(ISBLANK(GI3),"",(GR93+GR94)/GR92)</f>
        <v/>
      </c>
      <c r="GW93" s="447"/>
      <c r="GX93" s="84"/>
      <c r="GY93" s="448" t="str">
        <f>IF(ISBLANK(HK3),"",COUNTIF(GY12:GY90,"=60"))</f>
        <v/>
      </c>
      <c r="GZ93" s="448"/>
      <c r="HA93" s="446" t="str">
        <f>IF(ISBLANK(HK3),"",GY93/GY92)</f>
        <v/>
      </c>
      <c r="HB93" s="446"/>
      <c r="HC93" s="446" t="str">
        <f>IF(ISBLANK(HK3),"",(GY93+GY94)/GY92)</f>
        <v/>
      </c>
      <c r="HD93" s="447"/>
      <c r="HE93" s="84"/>
      <c r="HF93" s="448" t="str">
        <f>IF(ISBLANK(HD3),"",COUNTIF(HF12:HF90,"=60"))</f>
        <v/>
      </c>
      <c r="HG93" s="448"/>
      <c r="HH93" s="446" t="str">
        <f>IF(ISBLANK(HD3),"",HF93/HF92)</f>
        <v/>
      </c>
      <c r="HI93" s="446"/>
      <c r="HJ93" s="446" t="str">
        <f>IF(ISBLANK(HD3),"",(HF93+HF94)/HF92)</f>
        <v/>
      </c>
      <c r="HK93" s="447"/>
      <c r="HL93" s="84"/>
      <c r="HM93" s="448" t="str">
        <f>IF(ISBLANK(HY3),"",COUNTIF(HM12:HM90,"=60"))</f>
        <v/>
      </c>
      <c r="HN93" s="448"/>
      <c r="HO93" s="446" t="str">
        <f>IF(ISBLANK(HY3),"",HM93/HM92)</f>
        <v/>
      </c>
      <c r="HP93" s="446"/>
      <c r="HQ93" s="446" t="str">
        <f>IF(ISBLANK(HY3),"",(HM93+HM94)/HM92)</f>
        <v/>
      </c>
      <c r="HR93" s="447"/>
      <c r="HS93" s="84"/>
      <c r="HT93" s="448" t="str">
        <f>IF(ISBLANK(HR3),"",COUNTIF(HT12:HT90,"=60"))</f>
        <v/>
      </c>
      <c r="HU93" s="448"/>
      <c r="HV93" s="446" t="str">
        <f>IF(ISBLANK(HR3),"",HT93/HT92)</f>
        <v/>
      </c>
      <c r="HW93" s="446"/>
      <c r="HX93" s="446" t="str">
        <f>IF(ISBLANK(HR3),"",(HT93+HT94)/HT92)</f>
        <v/>
      </c>
      <c r="HY93" s="447"/>
      <c r="HZ93" s="84"/>
      <c r="IA93" s="448" t="str">
        <f>IF(ISBLANK(IM3),"",COUNTIF(IA12:IA90,"=60"))</f>
        <v/>
      </c>
      <c r="IB93" s="448"/>
      <c r="IC93" s="446" t="str">
        <f>IF(ISBLANK(IM3),"",IA93/IA92)</f>
        <v/>
      </c>
      <c r="ID93" s="446"/>
      <c r="IE93" s="446" t="str">
        <f>IF(ISBLANK(IM3),"",(IA93+IA94)/IA92)</f>
        <v/>
      </c>
      <c r="IF93" s="447"/>
      <c r="IG93" s="84"/>
      <c r="IH93" s="448" t="str">
        <f>IF(ISBLANK(IF3),"",COUNTIF(IH12:IH90,"=60"))</f>
        <v/>
      </c>
      <c r="II93" s="448"/>
      <c r="IJ93" s="446" t="str">
        <f>IF(ISBLANK(IF3),"",IH93/IH92)</f>
        <v/>
      </c>
      <c r="IK93" s="446"/>
      <c r="IL93" s="446" t="str">
        <f>IF(ISBLANK(IF3),"",(IH93+IH94)/IH92)</f>
        <v/>
      </c>
      <c r="IM93" s="447"/>
      <c r="IN93" s="84"/>
      <c r="IO93" s="448" t="str">
        <f>IF(ISBLANK(IT3),"",COUNTIF(IO12:IO90,"=60"))</f>
        <v/>
      </c>
      <c r="IP93" s="448"/>
      <c r="IQ93" s="446" t="str">
        <f>IF(ISBLANK(IT3),"",IO93/IO92)</f>
        <v/>
      </c>
      <c r="IR93" s="446"/>
      <c r="IS93" s="446" t="str">
        <f>IF(ISBLANK(IT3),"",(IO93+IO94)/IO92)</f>
        <v/>
      </c>
      <c r="IT93" s="447"/>
      <c r="IU93" s="84"/>
      <c r="IV93" s="448" t="str">
        <f>IF(ISBLANK(JA3),"",COUNTIF(IV12:IV90,"=60"))</f>
        <v/>
      </c>
      <c r="IW93" s="448"/>
      <c r="IX93" s="446" t="str">
        <f>IF(ISBLANK(JA3),"",IV93/IV92)</f>
        <v/>
      </c>
      <c r="IY93" s="446"/>
      <c r="IZ93" s="446" t="str">
        <f>IF(ISBLANK(JA3),"",(IV93+IV94)/IV92)</f>
        <v/>
      </c>
      <c r="JA93" s="447"/>
      <c r="JB93" s="84"/>
      <c r="JC93" s="448" t="str">
        <f>IF(ISBLANK(JO3),"",COUNTIF(JC12:JC90,"=60"))</f>
        <v/>
      </c>
      <c r="JD93" s="448"/>
      <c r="JE93" s="446" t="str">
        <f>IF(ISBLANK(JO3),"",JC93/JC92)</f>
        <v/>
      </c>
      <c r="JF93" s="446"/>
      <c r="JG93" s="446" t="str">
        <f>IF(ISBLANK(JO3),"",(JC93+JC94)/JC92)</f>
        <v/>
      </c>
      <c r="JH93" s="447"/>
      <c r="JI93" s="84"/>
      <c r="JJ93" s="448" t="str">
        <f>IF(ISBLANK(JH3),"",COUNTIF(JJ12:JJ90,"=60"))</f>
        <v/>
      </c>
      <c r="JK93" s="448"/>
      <c r="JL93" s="446" t="str">
        <f>IF(ISBLANK(JH3),"",JJ93/JJ92)</f>
        <v/>
      </c>
      <c r="JM93" s="446"/>
      <c r="JN93" s="446" t="str">
        <f>IF(ISBLANK(JH3),"",(JJ93+JJ94)/JJ92)</f>
        <v/>
      </c>
      <c r="JO93" s="447"/>
      <c r="JP93" s="84"/>
      <c r="JQ93" s="448" t="str">
        <f>IF(ISBLANK(JV3),"",COUNTIF(JQ12:JQ90,"=60"))</f>
        <v/>
      </c>
      <c r="JR93" s="448"/>
      <c r="JS93" s="446" t="str">
        <f>IF(ISBLANK(JV3),"",JQ93/JQ92)</f>
        <v/>
      </c>
      <c r="JT93" s="446"/>
      <c r="JU93" s="446" t="str">
        <f>IF(ISBLANK(JV3),"",(JQ93+JQ94)/JQ92)</f>
        <v/>
      </c>
      <c r="JV93" s="447"/>
      <c r="JW93" s="84"/>
      <c r="JX93" s="448" t="str">
        <f>IF(ISBLANK(KQ3),"",COUNTIF(JX12:JX90,"=60"))</f>
        <v/>
      </c>
      <c r="JY93" s="448"/>
      <c r="JZ93" s="446" t="str">
        <f>IF(ISBLANK(KQ3),"",JX93/JX92)</f>
        <v/>
      </c>
      <c r="KA93" s="446"/>
      <c r="KB93" s="446" t="str">
        <f>IF(ISBLANK(KQ3),"",(JX93+JX94)/JX92)</f>
        <v/>
      </c>
      <c r="KC93" s="447"/>
      <c r="KD93" s="84"/>
      <c r="KE93" s="448" t="str">
        <f>IF(ISBLANK(KX3),"",COUNTIF(KE12:KE90,"=60"))</f>
        <v/>
      </c>
      <c r="KF93" s="448"/>
      <c r="KG93" s="446" t="str">
        <f>IF(ISBLANK(KX3),"",KE93/KE92)</f>
        <v/>
      </c>
      <c r="KH93" s="446"/>
      <c r="KI93" s="446" t="str">
        <f>IF(ISBLANK(KX3),"",(KE93+KE94)/KE92)</f>
        <v/>
      </c>
      <c r="KJ93" s="447"/>
      <c r="KK93" s="84"/>
      <c r="KL93" s="448" t="str">
        <f>IF(ISBLANK(KJ3),"",COUNTIF(KL12:KL90,"=60"))</f>
        <v/>
      </c>
      <c r="KM93" s="448"/>
      <c r="KN93" s="446" t="str">
        <f>IF(ISBLANK(KJ3),"",KL93/KL92)</f>
        <v/>
      </c>
      <c r="KO93" s="446"/>
      <c r="KP93" s="446" t="str">
        <f>IF(ISBLANK(KJ3),"",(KL93+KL94)/KL92)</f>
        <v/>
      </c>
      <c r="KQ93" s="447"/>
      <c r="KR93" s="84"/>
      <c r="KS93" s="448" t="str">
        <f>IF(ISBLANK(KC3),"",COUNTIF(KS12:KS90,"=60"))</f>
        <v/>
      </c>
      <c r="KT93" s="448"/>
      <c r="KU93" s="446" t="str">
        <f>IF(ISBLANK(KC3),"",KS93/KS92)</f>
        <v/>
      </c>
      <c r="KV93" s="446"/>
      <c r="KW93" s="446" t="str">
        <f>IF(ISBLANK(KC3),"",(KS93+KS94)/KS92)</f>
        <v/>
      </c>
      <c r="KX93" s="447"/>
      <c r="KY93" s="85"/>
      <c r="KZ93" s="448" t="str">
        <f>IF(ISBLANK(LE3),"",COUNTIF(KZ12:KZ90,"=60"))</f>
        <v/>
      </c>
      <c r="LA93" s="448"/>
      <c r="LB93" s="446" t="str">
        <f>IF(ISBLANK(LE3),"",KZ93/KZ92)</f>
        <v/>
      </c>
      <c r="LC93" s="446"/>
      <c r="LD93" s="446" t="str">
        <f>IF(ISBLANK(LE3),"",(KZ93+KZ94)/KZ92)</f>
        <v/>
      </c>
      <c r="LE93" s="447"/>
      <c r="LF93" s="84"/>
      <c r="LG93" s="448" t="str">
        <f>IF(ISBLANK(LE3),"",COUNTIF(LG12:LG90,"=60"))</f>
        <v/>
      </c>
      <c r="LH93" s="448"/>
      <c r="LI93" s="446" t="str">
        <f>IF(ISBLANK(LE3),"",LG93/LG92)</f>
        <v/>
      </c>
      <c r="LJ93" s="446"/>
      <c r="LK93" s="446" t="str">
        <f>IF(ISBLANK(LE3),"",(LG93+LG94)/LG92)</f>
        <v/>
      </c>
      <c r="LL93" s="447"/>
      <c r="LM93" s="84"/>
      <c r="LN93" s="448" t="str">
        <f>IF(ISBLANK(LS3),"",COUNTIF(LN12:LN90,"=60"))</f>
        <v/>
      </c>
      <c r="LO93" s="448"/>
      <c r="LP93" s="446" t="str">
        <f>IF(ISBLANK(LS3),"",LN93/LN92)</f>
        <v/>
      </c>
      <c r="LQ93" s="446"/>
      <c r="LR93" s="446" t="str">
        <f>IF(ISBLANK(LS3),"",(LN93+LN94)/LN92)</f>
        <v/>
      </c>
      <c r="LS93" s="447"/>
      <c r="LT93" s="84"/>
      <c r="LU93" s="448" t="str">
        <f>IF(ISBLANK(LS3),"",COUNTIF(LU12:LU90,"=60"))</f>
        <v/>
      </c>
      <c r="LV93" s="448"/>
      <c r="LW93" s="446" t="str">
        <f>IF(ISBLANK(LS3),"",LU93/LU92)</f>
        <v/>
      </c>
      <c r="LX93" s="446"/>
      <c r="LY93" s="446" t="str">
        <f>IF(ISBLANK(LS3),"",(LU93+LU94)/LU92)</f>
        <v/>
      </c>
      <c r="LZ93" s="447"/>
      <c r="MA93" s="84"/>
      <c r="MB93" s="448" t="str">
        <f>IF(ISBLANK(MG3),"",COUNTIF(MB12:MB90,"=60"))</f>
        <v/>
      </c>
      <c r="MC93" s="448"/>
      <c r="MD93" s="446" t="str">
        <f>IF(ISBLANK(MG3),"",MB93/MB92)</f>
        <v/>
      </c>
      <c r="ME93" s="446"/>
      <c r="MF93" s="446" t="str">
        <f>IF(ISBLANK(MG3),"",(MB93+MB94)/MB92)</f>
        <v/>
      </c>
      <c r="MG93" s="447"/>
      <c r="MH93" s="84"/>
      <c r="MI93" s="448" t="str">
        <f>IF(ISBLANK(MN3),"",COUNTIF(MI12:MI90,"=60"))</f>
        <v/>
      </c>
      <c r="MJ93" s="448"/>
      <c r="MK93" s="446" t="str">
        <f>IF(ISBLANK(MN3),"",MI93/MI92)</f>
        <v/>
      </c>
      <c r="ML93" s="446"/>
      <c r="MM93" s="446" t="str">
        <f>IF(ISBLANK(MN3),"",(MI93+MI94)/MI92)</f>
        <v/>
      </c>
      <c r="MN93" s="447"/>
      <c r="MO93" s="84"/>
      <c r="MP93" s="448" t="str">
        <f>IF(ISBLANK(MU3),"",COUNTIF(MP12:MP90,"=60"))</f>
        <v/>
      </c>
      <c r="MQ93" s="448"/>
      <c r="MR93" s="446" t="str">
        <f>IF(ISBLANK(MU3),"",MP93/MP92)</f>
        <v/>
      </c>
      <c r="MS93" s="446"/>
      <c r="MT93" s="446" t="str">
        <f>IF(ISBLANK(MU3),"",(MP93+MP94)/MP92)</f>
        <v/>
      </c>
      <c r="MU93" s="447"/>
      <c r="MV93" s="84"/>
      <c r="MW93" s="448" t="str">
        <f>IF(ISBLANK(NP3),"",COUNTIF(MW12:MW90,"=60"))</f>
        <v/>
      </c>
      <c r="MX93" s="448"/>
      <c r="MY93" s="446" t="str">
        <f>IF(ISBLANK(NP3),"",MW93/MW92)</f>
        <v/>
      </c>
      <c r="MZ93" s="446"/>
      <c r="NA93" s="446" t="str">
        <f>IF(ISBLANK(NP3),"",(MW93+MW94)/MW92)</f>
        <v/>
      </c>
      <c r="NB93" s="447"/>
      <c r="NC93" s="84"/>
      <c r="ND93" s="448" t="str">
        <f>IF(ISBLANK(NB3),"",COUNTIF(ND12:ND90,"=60"))</f>
        <v/>
      </c>
      <c r="NE93" s="448"/>
      <c r="NF93" s="446" t="str">
        <f>IF(ISBLANK(NB3),"",ND93/ND92)</f>
        <v/>
      </c>
      <c r="NG93" s="446"/>
      <c r="NH93" s="446" t="str">
        <f>IF(ISBLANK(NB3),"",(ND93+ND94)/ND92)</f>
        <v/>
      </c>
      <c r="NI93" s="447"/>
      <c r="NJ93" s="84"/>
      <c r="NK93" s="448" t="str">
        <f>IF(ISBLANK(OD3),"",COUNTIF(NK12:NK90,"=60"))</f>
        <v/>
      </c>
      <c r="NL93" s="448"/>
      <c r="NM93" s="446" t="str">
        <f>IF(ISBLANK(OD3),"",NK93/NK92)</f>
        <v/>
      </c>
      <c r="NN93" s="446"/>
      <c r="NO93" s="446" t="str">
        <f>IF(ISBLANK(OD3),"",(NK93+NK94)/NK92)</f>
        <v/>
      </c>
      <c r="NP93" s="447"/>
      <c r="NQ93" s="84"/>
      <c r="NR93" s="448" t="str">
        <f>IF(ISBLANK(NI3),"",COUNTIF(NR12:NR90,"=60"))</f>
        <v/>
      </c>
      <c r="NS93" s="448"/>
      <c r="NT93" s="446" t="str">
        <f>IF(ISBLANK(NI3),"",NR93/NR92)</f>
        <v/>
      </c>
      <c r="NU93" s="446"/>
      <c r="NV93" s="446" t="str">
        <f>IF(ISBLANK(NI3),"",(NR93+NR94)/NR92)</f>
        <v/>
      </c>
      <c r="NW93" s="447"/>
      <c r="NX93" s="84"/>
      <c r="NY93" s="448" t="str">
        <f>IF(ISBLANK(OK3),"",COUNTIF(NY12:NY90,"=60"))</f>
        <v/>
      </c>
      <c r="NZ93" s="448"/>
      <c r="OA93" s="446" t="str">
        <f>IF(ISBLANK(OK3),"",NY93/NY92)</f>
        <v/>
      </c>
      <c r="OB93" s="446"/>
      <c r="OC93" s="446" t="str">
        <f>IF(ISBLANK(OK3),"",(NY93+NY94)/NY92)</f>
        <v/>
      </c>
      <c r="OD93" s="447"/>
      <c r="OE93" s="84"/>
      <c r="OF93" s="448" t="str">
        <f>IF(ISBLANK(NW3),"",COUNTIF(OF12:OF90,"=60"))</f>
        <v/>
      </c>
      <c r="OG93" s="448"/>
      <c r="OH93" s="446" t="str">
        <f>IF(ISBLANK(NW3),"",OF93/OF92)</f>
        <v/>
      </c>
      <c r="OI93" s="446"/>
      <c r="OJ93" s="446" t="str">
        <f>IF(ISBLANK(NW3),"",(OF93+OF94)/OF92)</f>
        <v/>
      </c>
      <c r="OK93" s="447"/>
      <c r="OL93" s="84"/>
      <c r="OM93" s="448" t="str">
        <f>IF(ISBLANK(OR3),"",COUNTIF(OM12:OM90,"=60"))</f>
        <v/>
      </c>
      <c r="ON93" s="448"/>
      <c r="OO93" s="446" t="str">
        <f>IF(ISBLANK(OR3),"",OM93/OM92)</f>
        <v/>
      </c>
      <c r="OP93" s="446"/>
      <c r="OQ93" s="446" t="str">
        <f>IF(ISBLANK(OR3),"",(OM93+OM94)/OM92)</f>
        <v/>
      </c>
      <c r="OR93" s="447"/>
      <c r="OS93" s="84"/>
      <c r="OT93" s="448" t="str">
        <f>IF(ISBLANK(OY3),"",COUNTIF(OT12:OT90,"=60"))</f>
        <v/>
      </c>
      <c r="OU93" s="448"/>
      <c r="OV93" s="446" t="str">
        <f>IF(ISBLANK(OY3),"",OT93/OT92)</f>
        <v/>
      </c>
      <c r="OW93" s="446"/>
      <c r="OX93" s="446" t="str">
        <f>IF(ISBLANK(OY3),"",(OT93+OT94)/OT92)</f>
        <v/>
      </c>
      <c r="OY93" s="447"/>
      <c r="OZ93" s="84"/>
      <c r="PA93" s="448" t="str">
        <f>IF(ISBLANK(PF3),"",COUNTIF(PA12:PA90,"=60"))</f>
        <v/>
      </c>
      <c r="PB93" s="448"/>
      <c r="PC93" s="446" t="str">
        <f>IF(ISBLANK(PF3),"",PA93/PA92)</f>
        <v/>
      </c>
      <c r="PD93" s="446"/>
      <c r="PE93" s="446" t="str">
        <f>IF(ISBLANK(PF3),"",(PA93+PA94)/PA92)</f>
        <v/>
      </c>
      <c r="PF93" s="447"/>
      <c r="PG93" s="84"/>
      <c r="PH93" s="448" t="str">
        <f>IF(ISBLANK(PM3),"",COUNTIF(PH12:PH90,"=60"))</f>
        <v/>
      </c>
      <c r="PI93" s="448"/>
      <c r="PJ93" s="446" t="str">
        <f>IF(ISBLANK(PM3),"",PH93/PH92)</f>
        <v/>
      </c>
      <c r="PK93" s="446"/>
      <c r="PL93" s="446" t="str">
        <f>IF(ISBLANK(PM3),"",(PH93+PH94)/PH92)</f>
        <v/>
      </c>
      <c r="PM93" s="447"/>
      <c r="PN93" s="84"/>
      <c r="PO93" s="448" t="str">
        <f>IF(ISBLANK(PT3),"",COUNTIF(PO12:PO90,"=60"))</f>
        <v/>
      </c>
      <c r="PP93" s="448"/>
      <c r="PQ93" s="446" t="str">
        <f>IF(ISBLANK(PT3),"",PO93/PO92)</f>
        <v/>
      </c>
      <c r="PR93" s="446"/>
      <c r="PS93" s="446" t="str">
        <f>IF(ISBLANK(PT3),"",(PO93+PO94)/PO92)</f>
        <v/>
      </c>
      <c r="PT93" s="447"/>
      <c r="PU93" s="84"/>
      <c r="PV93" s="448" t="str">
        <f>IF(ISBLANK(QA3),"",COUNTIF(PV12:PV90,"=60"))</f>
        <v/>
      </c>
      <c r="PW93" s="448"/>
      <c r="PX93" s="446" t="str">
        <f>IF(ISBLANK(QA3),"",PV93/PV92)</f>
        <v/>
      </c>
      <c r="PY93" s="446"/>
      <c r="PZ93" s="446" t="str">
        <f>IF(ISBLANK(QA3),"",(PV93+PV94)/PV92)</f>
        <v/>
      </c>
      <c r="QA93" s="447"/>
      <c r="QB93" s="84"/>
      <c r="QC93" s="448" t="str">
        <f>IF(ISBLANK(QH3),"",COUNTIF(QC12:QC90,"=60"))</f>
        <v/>
      </c>
      <c r="QD93" s="448"/>
      <c r="QE93" s="446" t="str">
        <f>IF(ISBLANK(QH3),"",QC93/QC92)</f>
        <v/>
      </c>
      <c r="QF93" s="446"/>
      <c r="QG93" s="446" t="str">
        <f>IF(ISBLANK(QH3),"",(QC93+QC94)/QC92)</f>
        <v/>
      </c>
      <c r="QH93" s="447"/>
      <c r="QI93" s="85"/>
      <c r="QJ93" s="448" t="str">
        <f>IF(ISBLANK(QV3),"",COUNTIF(QJ12:QJ90,"=60"))</f>
        <v/>
      </c>
      <c r="QK93" s="448"/>
      <c r="QL93" s="446" t="str">
        <f>IF(ISBLANK(QV3),"",QJ93/QJ92)</f>
        <v/>
      </c>
      <c r="QM93" s="446"/>
      <c r="QN93" s="446" t="str">
        <f>IF(ISBLANK(QV3),"",(QJ93+QJ94)/QJ92)</f>
        <v/>
      </c>
      <c r="QO93" s="447"/>
      <c r="QP93" s="85"/>
      <c r="QQ93" s="448" t="str">
        <f>IF(ISBLANK(QO3),"",COUNTIF(QQ12:QQ90,"=60"))</f>
        <v/>
      </c>
      <c r="QR93" s="448"/>
      <c r="QS93" s="446" t="str">
        <f>IF(ISBLANK(QO3),"",QQ93/QQ92)</f>
        <v/>
      </c>
      <c r="QT93" s="446"/>
      <c r="QU93" s="446" t="str">
        <f>IF(ISBLANK(QO3),"",(QQ93+QQ94)/QQ92)</f>
        <v/>
      </c>
      <c r="QV93" s="447"/>
    </row>
    <row r="94" spans="1:464" ht="15" customHeight="1">
      <c r="A94" s="486"/>
      <c r="B94" s="86" t="s">
        <v>146</v>
      </c>
      <c r="C94" s="80"/>
      <c r="D94" s="448">
        <f>IF(ISBLANK(I3),"",COUNTIF(E12:E90,"=20"))</f>
        <v>0</v>
      </c>
      <c r="E94" s="448"/>
      <c r="F94" s="446" t="e">
        <f>IF(ISBLANK(I3),"",D94/D92)</f>
        <v>#DIV/0!</v>
      </c>
      <c r="G94" s="446"/>
      <c r="H94" s="446"/>
      <c r="I94" s="447"/>
      <c r="J94" s="83"/>
      <c r="K94" s="448">
        <f>IF(ISBLANK(P3),"",COUNTIF(L12:L90,"=20"))</f>
        <v>8</v>
      </c>
      <c r="L94" s="448"/>
      <c r="M94" s="446">
        <f>IF(ISBLANK(P3),"",K94/K92)</f>
        <v>0.11940298507462686</v>
      </c>
      <c r="N94" s="446"/>
      <c r="O94" s="446"/>
      <c r="P94" s="447"/>
      <c r="Q94" s="84"/>
      <c r="R94" s="448">
        <f>IF(ISBLANK(W3),"",COUNTIF(S12:S90,"=20"))</f>
        <v>44</v>
      </c>
      <c r="S94" s="448"/>
      <c r="T94" s="446">
        <f>IF(ISBLANK(W3),"",R94/R92)</f>
        <v>0.70967741935483875</v>
      </c>
      <c r="U94" s="446"/>
      <c r="V94" s="446"/>
      <c r="W94" s="447"/>
      <c r="X94" s="84"/>
      <c r="Y94" s="448">
        <f>IF(ISBLANK(AD3),"",COUNTIF(Z12:Z90,"=20"))</f>
        <v>24</v>
      </c>
      <c r="Z94" s="448"/>
      <c r="AA94" s="446">
        <f>IF(ISBLANK(AD3),"",Y94/Y92)</f>
        <v>0.38709677419354838</v>
      </c>
      <c r="AB94" s="446"/>
      <c r="AC94" s="446"/>
      <c r="AD94" s="447"/>
      <c r="AE94" s="84"/>
      <c r="AF94" s="448">
        <f>IF(ISBLANK(AK3),"",COUNTIF(AG12:AG90,"=20"))</f>
        <v>48</v>
      </c>
      <c r="AG94" s="448"/>
      <c r="AH94" s="446">
        <f>IF(ISBLANK(AK3),"",AF94/AF92)</f>
        <v>0.82758620689655171</v>
      </c>
      <c r="AI94" s="446"/>
      <c r="AJ94" s="446"/>
      <c r="AK94" s="447"/>
      <c r="AL94" s="84"/>
      <c r="AM94" s="448">
        <f>IF(ISBLANK(AR3),"",COUNTIF(AN12:AN90,"=20"))</f>
        <v>47</v>
      </c>
      <c r="AN94" s="448"/>
      <c r="AO94" s="446">
        <f>IF(ISBLANK(AR3),"",AM94/AM92)</f>
        <v>0.75806451612903225</v>
      </c>
      <c r="AP94" s="446"/>
      <c r="AQ94" s="446"/>
      <c r="AR94" s="447"/>
      <c r="AS94" s="84"/>
      <c r="AT94" s="454">
        <f>IF(ISBLANK(AY3),"",COUNTIF(AU12:AU90,"=20"))</f>
        <v>46</v>
      </c>
      <c r="AU94" s="448"/>
      <c r="AV94" s="446">
        <f>IF(ISBLANK(AY3),"",AT94/AT92)</f>
        <v>0.76666666666666672</v>
      </c>
      <c r="AW94" s="446"/>
      <c r="AX94" s="446"/>
      <c r="AY94" s="447"/>
      <c r="AZ94" s="84"/>
      <c r="BA94" s="448">
        <f>IF(ISBLANK(BF3),"",COUNTIF(BB12:BB90,"=20"))</f>
        <v>36</v>
      </c>
      <c r="BB94" s="448"/>
      <c r="BC94" s="446">
        <f>IF(ISBLANK(BF3),"",BA94/BA92)</f>
        <v>0.70588235294117652</v>
      </c>
      <c r="BD94" s="446"/>
      <c r="BE94" s="446"/>
      <c r="BF94" s="447"/>
      <c r="BG94" s="84"/>
      <c r="BH94" s="448">
        <f>IF(ISBLANK(BM3),"",COUNTIF(BI12:BI90,"=20"))</f>
        <v>39</v>
      </c>
      <c r="BI94" s="448"/>
      <c r="BJ94" s="446">
        <f>IF(ISBLANK(BM3),"",BH94/BH92)</f>
        <v>0.72222222222222221</v>
      </c>
      <c r="BK94" s="446"/>
      <c r="BL94" s="446"/>
      <c r="BM94" s="447"/>
      <c r="BN94" s="84"/>
      <c r="BO94" s="448">
        <f>IF(ISBLANK(BT3),"",COUNTIF(BP12:BP90,"=20"))</f>
        <v>0</v>
      </c>
      <c r="BP94" s="448"/>
      <c r="BQ94" s="446">
        <f>IF(ISBLANK(BT3),"",BO94/BO92)</f>
        <v>0</v>
      </c>
      <c r="BR94" s="446"/>
      <c r="BS94" s="446"/>
      <c r="BT94" s="447"/>
      <c r="BU94" s="84"/>
      <c r="BV94" s="448">
        <f>IF(ISBLANK(CA3),"",COUNTIF(BW12:BW90,"=20"))</f>
        <v>52</v>
      </c>
      <c r="BW94" s="448"/>
      <c r="BX94" s="446">
        <f>IF(ISBLANK(CA3),"",BV94/BV92)</f>
        <v>0.91228070175438591</v>
      </c>
      <c r="BY94" s="446"/>
      <c r="BZ94" s="446"/>
      <c r="CA94" s="447"/>
      <c r="CB94" s="84"/>
      <c r="CC94" s="448">
        <f>IF(ISBLANK(CH3),"",COUNTIF(CD12:CD90,"=20"))</f>
        <v>0</v>
      </c>
      <c r="CD94" s="448"/>
      <c r="CE94" s="446">
        <f>IF(ISBLANK(CH3),"",CC94/CC92)</f>
        <v>0</v>
      </c>
      <c r="CF94" s="446"/>
      <c r="CG94" s="446"/>
      <c r="CH94" s="447"/>
      <c r="CI94" s="84"/>
      <c r="CJ94" s="448">
        <f>IF(ISBLANK(CO3),"",COUNTIF(CK12:CK90,"=20"))</f>
        <v>45</v>
      </c>
      <c r="CK94" s="448"/>
      <c r="CL94" s="446">
        <f>IF(ISBLANK(CO3),"",CJ94/CJ92)</f>
        <v>0.78947368421052633</v>
      </c>
      <c r="CM94" s="446"/>
      <c r="CN94" s="446"/>
      <c r="CO94" s="447"/>
      <c r="CP94" s="84"/>
      <c r="CQ94" s="448" t="str">
        <f>IF(ISBLANK(CV3),"",COUNTIF(CR12:CR90,"=20"))</f>
        <v/>
      </c>
      <c r="CR94" s="448"/>
      <c r="CS94" s="446" t="str">
        <f>IF(ISBLANK(CV3),"",CQ94/CQ92)</f>
        <v/>
      </c>
      <c r="CT94" s="446"/>
      <c r="CU94" s="446"/>
      <c r="CV94" s="447"/>
      <c r="CW94" s="84"/>
      <c r="CX94" s="448" t="str">
        <f>IF(ISBLANK(DC3),"",COUNTIF(CY12:CY90,"=20"))</f>
        <v/>
      </c>
      <c r="CY94" s="448"/>
      <c r="CZ94" s="446" t="str">
        <f>IF(ISBLANK(DC3),"",CX94/CX92)</f>
        <v/>
      </c>
      <c r="DA94" s="446"/>
      <c r="DB94" s="446"/>
      <c r="DC94" s="447"/>
      <c r="DD94" s="84"/>
      <c r="DE94" s="448" t="str">
        <f>IF(ISBLANK(DJ3),"",COUNTIF(DF12:DF90,"=20"))</f>
        <v/>
      </c>
      <c r="DF94" s="448"/>
      <c r="DG94" s="446" t="str">
        <f>IF(ISBLANK(DJ3),"",DE94/DE92)</f>
        <v/>
      </c>
      <c r="DH94" s="446"/>
      <c r="DI94" s="446"/>
      <c r="DJ94" s="447"/>
      <c r="DK94" s="84"/>
      <c r="DL94" s="448" t="str">
        <f>IF(ISBLANK(EE3),"",COUNTIF(DM12:DM90,"=20"))</f>
        <v/>
      </c>
      <c r="DM94" s="448"/>
      <c r="DN94" s="446" t="str">
        <f>IF(ISBLANK(EE3),"",DL94/DL92)</f>
        <v/>
      </c>
      <c r="DO94" s="446"/>
      <c r="DP94" s="446"/>
      <c r="DQ94" s="447"/>
      <c r="DR94" s="84"/>
      <c r="DS94" s="448" t="str">
        <f>IF(ISBLANK(EL3),"",COUNTIF(DT12:DT90,"=20"))</f>
        <v/>
      </c>
      <c r="DT94" s="448"/>
      <c r="DU94" s="446" t="str">
        <f>IF(ISBLANK(EL3),"",DS94/DS92)</f>
        <v/>
      </c>
      <c r="DV94" s="446"/>
      <c r="DW94" s="446"/>
      <c r="DX94" s="447"/>
      <c r="DY94" s="84"/>
      <c r="DZ94" s="448" t="str">
        <f>IF(ISBLANK(ES3),"",COUNTIF(EA12:EA90,"=20"))</f>
        <v/>
      </c>
      <c r="EA94" s="448"/>
      <c r="EB94" s="446" t="str">
        <f>IF(ISBLANK(ES3),"",DZ94/DZ92)</f>
        <v/>
      </c>
      <c r="EC94" s="446"/>
      <c r="ED94" s="446"/>
      <c r="EE94" s="447"/>
      <c r="EF94" s="84"/>
      <c r="EG94" s="448" t="str">
        <f>IF(ISBLANK(EZ3),"",COUNTIF(EH12:EH90,"=20"))</f>
        <v/>
      </c>
      <c r="EH94" s="448"/>
      <c r="EI94" s="446" t="str">
        <f>IF(ISBLANK(EZ3),"",EG94/EG92)</f>
        <v/>
      </c>
      <c r="EJ94" s="446"/>
      <c r="EK94" s="446"/>
      <c r="EL94" s="447"/>
      <c r="EM94" s="84"/>
      <c r="EN94" s="448" t="str">
        <f>IF(ISBLANK(FU3),"",COUNTIF(EO12:EO90,"=20"))</f>
        <v/>
      </c>
      <c r="EO94" s="448"/>
      <c r="EP94" s="446" t="str">
        <f>IF(ISBLANK(FU3),"",EN94/EN92)</f>
        <v/>
      </c>
      <c r="EQ94" s="446"/>
      <c r="ER94" s="446"/>
      <c r="ES94" s="447"/>
      <c r="ET94" s="84"/>
      <c r="EU94" s="448" t="str">
        <f>IF(ISBLANK(FG3),"",COUNTIF(EV12:EV90,"=20"))</f>
        <v/>
      </c>
      <c r="EV94" s="448"/>
      <c r="EW94" s="446" t="str">
        <f>IF(ISBLANK(FG3),"",EU94/EU92)</f>
        <v/>
      </c>
      <c r="EX94" s="446"/>
      <c r="EY94" s="446"/>
      <c r="EZ94" s="447"/>
      <c r="FA94" s="84"/>
      <c r="FB94" s="448">
        <f>IF(ISBLANK(BM3),"",COUNTIF(FC12:FC90,"=20"))</f>
        <v>0</v>
      </c>
      <c r="FC94" s="448"/>
      <c r="FD94" s="446" t="e">
        <f>IF(ISBLANK(BM3),"",FB94/FB92)</f>
        <v>#DIV/0!</v>
      </c>
      <c r="FE94" s="446"/>
      <c r="FF94" s="446"/>
      <c r="FG94" s="447"/>
      <c r="FH94" s="84"/>
      <c r="FI94" s="448" t="str">
        <f>IF(ISBLANK(FN3),"",COUNTIF(FJ12:FJ90,"=20"))</f>
        <v/>
      </c>
      <c r="FJ94" s="448"/>
      <c r="FK94" s="446" t="str">
        <f>IF(ISBLANK(FN3),"",FI94/FI92)</f>
        <v/>
      </c>
      <c r="FL94" s="446"/>
      <c r="FM94" s="446"/>
      <c r="FN94" s="447"/>
      <c r="FO94" s="84"/>
      <c r="FP94" s="448" t="str">
        <f>IF(ISBLANK(DJ3),"",COUNTIF(FQ12:FQ90,"=20"))</f>
        <v/>
      </c>
      <c r="FQ94" s="448"/>
      <c r="FR94" s="446" t="str">
        <f>IF(ISBLANK(DJ3),"",FP94/FP92)</f>
        <v/>
      </c>
      <c r="FS94" s="446"/>
      <c r="FT94" s="446"/>
      <c r="FU94" s="447"/>
      <c r="FV94" s="84"/>
      <c r="FW94" s="448" t="str">
        <f>IF(ISBLANK(GB3),"",COUNTIF(FX12:FX90,"=20"))</f>
        <v/>
      </c>
      <c r="FX94" s="448"/>
      <c r="FY94" s="446" t="str">
        <f>IF(ISBLANK(GB3),"",FW94/FW92)</f>
        <v/>
      </c>
      <c r="FZ94" s="446"/>
      <c r="GA94" s="446"/>
      <c r="GB94" s="447"/>
      <c r="GC94" s="84"/>
      <c r="GD94" s="448" t="str">
        <f>IF(ISBLANK(GP3),"",COUNTIF(GE12:GE90,"=20"))</f>
        <v/>
      </c>
      <c r="GE94" s="448"/>
      <c r="GF94" s="446" t="str">
        <f>IF(ISBLANK(GP3),"",GD94/GD92)</f>
        <v/>
      </c>
      <c r="GG94" s="446"/>
      <c r="GH94" s="446"/>
      <c r="GI94" s="447"/>
      <c r="GJ94" s="84"/>
      <c r="GK94" s="448" t="str">
        <f>IF(ISBLANK(GW3),"",COUNTIF(GL12:GL90,"=20"))</f>
        <v/>
      </c>
      <c r="GL94" s="448"/>
      <c r="GM94" s="446" t="str">
        <f>IF(ISBLANK(GW3),"",GK94/GK92)</f>
        <v/>
      </c>
      <c r="GN94" s="446"/>
      <c r="GO94" s="446"/>
      <c r="GP94" s="447"/>
      <c r="GQ94" s="84"/>
      <c r="GR94" s="448" t="str">
        <f>IF(ISBLANK(GI3),"",COUNTIF(GS12:GS90,"=20"))</f>
        <v/>
      </c>
      <c r="GS94" s="448"/>
      <c r="GT94" s="446" t="str">
        <f>IF(ISBLANK(GI3),"",GR94/GR92)</f>
        <v/>
      </c>
      <c r="GU94" s="446"/>
      <c r="GV94" s="446"/>
      <c r="GW94" s="447"/>
      <c r="GX94" s="84"/>
      <c r="GY94" s="448" t="str">
        <f>IF(ISBLANK(HK3),"",COUNTIF(GZ12:GZ90,"=20"))</f>
        <v/>
      </c>
      <c r="GZ94" s="448"/>
      <c r="HA94" s="446" t="str">
        <f>IF(ISBLANK(HK3),"",GY94/GY92)</f>
        <v/>
      </c>
      <c r="HB94" s="446"/>
      <c r="HC94" s="446"/>
      <c r="HD94" s="447"/>
      <c r="HE94" s="84"/>
      <c r="HF94" s="448" t="str">
        <f>IF(ISBLANK(HD3),"",COUNTIF(HG12:HG90,"=20"))</f>
        <v/>
      </c>
      <c r="HG94" s="448"/>
      <c r="HH94" s="446" t="str">
        <f>IF(ISBLANK(HD3),"",HF94/HF92)</f>
        <v/>
      </c>
      <c r="HI94" s="446"/>
      <c r="HJ94" s="446"/>
      <c r="HK94" s="447"/>
      <c r="HL94" s="84"/>
      <c r="HM94" s="448" t="str">
        <f>IF(ISBLANK(HY3),"",COUNTIF(HN12:HN90,"=20"))</f>
        <v/>
      </c>
      <c r="HN94" s="448"/>
      <c r="HO94" s="446" t="str">
        <f>IF(ISBLANK(HY3),"",HM94/HM92)</f>
        <v/>
      </c>
      <c r="HP94" s="446"/>
      <c r="HQ94" s="446"/>
      <c r="HR94" s="447"/>
      <c r="HS94" s="84"/>
      <c r="HT94" s="448" t="str">
        <f>IF(ISBLANK(HR3),"",COUNTIF(HU12:HU90,"=20"))</f>
        <v/>
      </c>
      <c r="HU94" s="448"/>
      <c r="HV94" s="446" t="str">
        <f>IF(ISBLANK(HR3),"",HT94/HT92)</f>
        <v/>
      </c>
      <c r="HW94" s="446"/>
      <c r="HX94" s="446"/>
      <c r="HY94" s="447"/>
      <c r="HZ94" s="84"/>
      <c r="IA94" s="448" t="str">
        <f>IF(ISBLANK(IM3),"",COUNTIF(IB12:IB90,"=20"))</f>
        <v/>
      </c>
      <c r="IB94" s="448"/>
      <c r="IC94" s="446" t="str">
        <f>IF(ISBLANK(IM3),"",IA94/IA92)</f>
        <v/>
      </c>
      <c r="ID94" s="446"/>
      <c r="IE94" s="446"/>
      <c r="IF94" s="447"/>
      <c r="IG94" s="84"/>
      <c r="IH94" s="448" t="str">
        <f>IF(ISBLANK(IF3),"",COUNTIF(II12:II90,"=20"))</f>
        <v/>
      </c>
      <c r="II94" s="448"/>
      <c r="IJ94" s="446" t="str">
        <f>IF(ISBLANK(IF3),"",IH94/IH92)</f>
        <v/>
      </c>
      <c r="IK94" s="446"/>
      <c r="IL94" s="446"/>
      <c r="IM94" s="447"/>
      <c r="IN94" s="84"/>
      <c r="IO94" s="448" t="str">
        <f>IF(ISBLANK(IT3),"",COUNTIF(IP12:IP90,"=20"))</f>
        <v/>
      </c>
      <c r="IP94" s="448"/>
      <c r="IQ94" s="446" t="str">
        <f>IF(ISBLANK(IT3),"",IO94/IO92)</f>
        <v/>
      </c>
      <c r="IR94" s="446"/>
      <c r="IS94" s="446"/>
      <c r="IT94" s="447"/>
      <c r="IU94" s="84"/>
      <c r="IV94" s="448" t="str">
        <f>IF(ISBLANK(JA3),"",COUNTIF(IW12:IW90,"=20"))</f>
        <v/>
      </c>
      <c r="IW94" s="448"/>
      <c r="IX94" s="446" t="str">
        <f>IF(ISBLANK(JA3),"",IV94/IV92)</f>
        <v/>
      </c>
      <c r="IY94" s="446"/>
      <c r="IZ94" s="446"/>
      <c r="JA94" s="447"/>
      <c r="JB94" s="84"/>
      <c r="JC94" s="448" t="str">
        <f>IF(ISBLANK(JO3),"",COUNTIF(JD12:JD90,"=20"))</f>
        <v/>
      </c>
      <c r="JD94" s="448"/>
      <c r="JE94" s="446" t="str">
        <f>IF(ISBLANK(JO3),"",JC94/JC92)</f>
        <v/>
      </c>
      <c r="JF94" s="446"/>
      <c r="JG94" s="446"/>
      <c r="JH94" s="447"/>
      <c r="JI94" s="84"/>
      <c r="JJ94" s="448" t="str">
        <f>IF(ISBLANK(JH3),"",COUNTIF(JK12:JK90,"=20"))</f>
        <v/>
      </c>
      <c r="JK94" s="448"/>
      <c r="JL94" s="446" t="str">
        <f>IF(ISBLANK(JH3),"",JJ94/JJ92)</f>
        <v/>
      </c>
      <c r="JM94" s="446"/>
      <c r="JN94" s="446"/>
      <c r="JO94" s="447"/>
      <c r="JP94" s="84"/>
      <c r="JQ94" s="448" t="str">
        <f>IF(ISBLANK(JV3),"",COUNTIF(JR12:JR90,"=20"))</f>
        <v/>
      </c>
      <c r="JR94" s="448"/>
      <c r="JS94" s="446" t="str">
        <f>IF(ISBLANK(JV3),"",JQ94/JQ92)</f>
        <v/>
      </c>
      <c r="JT94" s="446"/>
      <c r="JU94" s="446"/>
      <c r="JV94" s="447"/>
      <c r="JW94" s="84"/>
      <c r="JX94" s="448" t="str">
        <f>IF(ISBLANK(KQ3),"",COUNTIF(JY12:JY90,"=20"))</f>
        <v/>
      </c>
      <c r="JY94" s="448"/>
      <c r="JZ94" s="446" t="str">
        <f>IF(ISBLANK(KQ3),"",JX94/JX92)</f>
        <v/>
      </c>
      <c r="KA94" s="446"/>
      <c r="KB94" s="446"/>
      <c r="KC94" s="447"/>
      <c r="KD94" s="84"/>
      <c r="KE94" s="448" t="str">
        <f>IF(ISBLANK(KX3),"",COUNTIF(KF12:KF90,"=20"))</f>
        <v/>
      </c>
      <c r="KF94" s="448"/>
      <c r="KG94" s="446" t="str">
        <f>IF(ISBLANK(KX3),"",KE94/KE92)</f>
        <v/>
      </c>
      <c r="KH94" s="446"/>
      <c r="KI94" s="446"/>
      <c r="KJ94" s="447"/>
      <c r="KK94" s="84"/>
      <c r="KL94" s="448" t="str">
        <f>IF(ISBLANK(KJ3),"",COUNTIF(KM12:KM90,"=20"))</f>
        <v/>
      </c>
      <c r="KM94" s="448"/>
      <c r="KN94" s="446" t="str">
        <f>IF(ISBLANK(KJ3),"",KL94/KL92)</f>
        <v/>
      </c>
      <c r="KO94" s="446"/>
      <c r="KP94" s="446"/>
      <c r="KQ94" s="447"/>
      <c r="KR94" s="84"/>
      <c r="KS94" s="448" t="str">
        <f>IF(ISBLANK(KC3),"",COUNTIF(KT12:KT90,"=20"))</f>
        <v/>
      </c>
      <c r="KT94" s="448"/>
      <c r="KU94" s="446" t="str">
        <f>IF(ISBLANK(KC3),"",KS94/KS92)</f>
        <v/>
      </c>
      <c r="KV94" s="446"/>
      <c r="KW94" s="446"/>
      <c r="KX94" s="447"/>
      <c r="KY94" s="85"/>
      <c r="KZ94" s="448" t="str">
        <f>IF(ISBLANK(LE3),"",COUNTIF(LA12:LA90,"=20"))</f>
        <v/>
      </c>
      <c r="LA94" s="448"/>
      <c r="LB94" s="446" t="str">
        <f>IF(ISBLANK(LE3),"",KZ94/KZ92)</f>
        <v/>
      </c>
      <c r="LC94" s="446"/>
      <c r="LD94" s="446"/>
      <c r="LE94" s="447"/>
      <c r="LF94" s="84"/>
      <c r="LG94" s="448" t="str">
        <f>IF(ISBLANK(LE3),"",COUNTIF(LH12:LH90,"=20"))</f>
        <v/>
      </c>
      <c r="LH94" s="448"/>
      <c r="LI94" s="446" t="str">
        <f>IF(ISBLANK(LE3),"",LG94/LG92)</f>
        <v/>
      </c>
      <c r="LJ94" s="446"/>
      <c r="LK94" s="446"/>
      <c r="LL94" s="447"/>
      <c r="LM94" s="84"/>
      <c r="LN94" s="448" t="str">
        <f>IF(ISBLANK(LS3),"",COUNTIF(LO12:LO90,"=20"))</f>
        <v/>
      </c>
      <c r="LO94" s="448"/>
      <c r="LP94" s="446" t="str">
        <f>IF(ISBLANK(LS3),"",LN94/LN92)</f>
        <v/>
      </c>
      <c r="LQ94" s="446"/>
      <c r="LR94" s="446"/>
      <c r="LS94" s="447"/>
      <c r="LT94" s="84"/>
      <c r="LU94" s="448" t="str">
        <f>IF(ISBLANK(LS3),"",COUNTIF(LV12:LV90,"=20"))</f>
        <v/>
      </c>
      <c r="LV94" s="448"/>
      <c r="LW94" s="446" t="str">
        <f>IF(ISBLANK(LS3),"",LU94/LU92)</f>
        <v/>
      </c>
      <c r="LX94" s="446"/>
      <c r="LY94" s="446"/>
      <c r="LZ94" s="447"/>
      <c r="MA94" s="84"/>
      <c r="MB94" s="448" t="str">
        <f>IF(ISBLANK(MG3),"",COUNTIF(MC12:MC90,"=20"))</f>
        <v/>
      </c>
      <c r="MC94" s="448"/>
      <c r="MD94" s="446" t="str">
        <f>IF(ISBLANK(MG3),"",MB94/MB92)</f>
        <v/>
      </c>
      <c r="ME94" s="446"/>
      <c r="MF94" s="446"/>
      <c r="MG94" s="447"/>
      <c r="MH94" s="84"/>
      <c r="MI94" s="448" t="str">
        <f>IF(ISBLANK(MN3),"",COUNTIF(MJ12:MJ90,"=20"))</f>
        <v/>
      </c>
      <c r="MJ94" s="448"/>
      <c r="MK94" s="446" t="str">
        <f>IF(ISBLANK(MN3),"",MI94/MI92)</f>
        <v/>
      </c>
      <c r="ML94" s="446"/>
      <c r="MM94" s="446"/>
      <c r="MN94" s="447"/>
      <c r="MO94" s="84"/>
      <c r="MP94" s="448" t="str">
        <f>IF(ISBLANK(MU3),"",COUNTIF(MQ12:MQ90,"=20"))</f>
        <v/>
      </c>
      <c r="MQ94" s="448"/>
      <c r="MR94" s="446" t="str">
        <f>IF(ISBLANK(MU3),"",MP94/MP92)</f>
        <v/>
      </c>
      <c r="MS94" s="446"/>
      <c r="MT94" s="446"/>
      <c r="MU94" s="447"/>
      <c r="MV94" s="84"/>
      <c r="MW94" s="448" t="str">
        <f>IF(ISBLANK(NP3),"",COUNTIF(MX12:MX90,"=20"))</f>
        <v/>
      </c>
      <c r="MX94" s="448"/>
      <c r="MY94" s="446" t="str">
        <f>IF(ISBLANK(NP3),"",MW94/MW92)</f>
        <v/>
      </c>
      <c r="MZ94" s="446"/>
      <c r="NA94" s="446"/>
      <c r="NB94" s="447"/>
      <c r="NC94" s="84"/>
      <c r="ND94" s="448" t="str">
        <f>IF(ISBLANK(NB3),"",COUNTIF(NE12:NE90,"=20"))</f>
        <v/>
      </c>
      <c r="NE94" s="448"/>
      <c r="NF94" s="446" t="str">
        <f>IF(ISBLANK(NB3),"",ND94/ND92)</f>
        <v/>
      </c>
      <c r="NG94" s="446"/>
      <c r="NH94" s="446"/>
      <c r="NI94" s="447"/>
      <c r="NJ94" s="84"/>
      <c r="NK94" s="448" t="str">
        <f>IF(ISBLANK(OD3),"",COUNTIF(NL12:NL90,"=20"))</f>
        <v/>
      </c>
      <c r="NL94" s="448"/>
      <c r="NM94" s="446" t="str">
        <f>IF(ISBLANK(OD3),"",NK94/NK92)</f>
        <v/>
      </c>
      <c r="NN94" s="446"/>
      <c r="NO94" s="446"/>
      <c r="NP94" s="447"/>
      <c r="NQ94" s="84"/>
      <c r="NR94" s="448" t="str">
        <f>IF(ISBLANK(NI3),"",COUNTIF(NS12:NS90,"=20"))</f>
        <v/>
      </c>
      <c r="NS94" s="448"/>
      <c r="NT94" s="446" t="str">
        <f>IF(ISBLANK(NI3),"",NR94/NR92)</f>
        <v/>
      </c>
      <c r="NU94" s="446"/>
      <c r="NV94" s="446"/>
      <c r="NW94" s="447"/>
      <c r="NX94" s="84"/>
      <c r="NY94" s="448" t="str">
        <f>IF(ISBLANK(OK3),"",COUNTIF(NZ12:NZ90,"=20"))</f>
        <v/>
      </c>
      <c r="NZ94" s="448"/>
      <c r="OA94" s="446" t="str">
        <f>IF(ISBLANK(OK3),"",NY94/NY92)</f>
        <v/>
      </c>
      <c r="OB94" s="446"/>
      <c r="OC94" s="446"/>
      <c r="OD94" s="447"/>
      <c r="OE94" s="84"/>
      <c r="OF94" s="448" t="str">
        <f>IF(ISBLANK(NW3),"",COUNTIF(OG12:OG90,"=20"))</f>
        <v/>
      </c>
      <c r="OG94" s="448"/>
      <c r="OH94" s="446" t="str">
        <f>IF(ISBLANK(NW3),"",OF94/OF92)</f>
        <v/>
      </c>
      <c r="OI94" s="446"/>
      <c r="OJ94" s="446"/>
      <c r="OK94" s="447"/>
      <c r="OL94" s="84"/>
      <c r="OM94" s="448" t="str">
        <f>IF(ISBLANK(OR3),"",COUNTIF(ON12:ON90,"=20"))</f>
        <v/>
      </c>
      <c r="ON94" s="448"/>
      <c r="OO94" s="446" t="str">
        <f>IF(ISBLANK(OR3),"",OM94/OM92)</f>
        <v/>
      </c>
      <c r="OP94" s="446"/>
      <c r="OQ94" s="446"/>
      <c r="OR94" s="447"/>
      <c r="OS94" s="84"/>
      <c r="OT94" s="448" t="str">
        <f>IF(ISBLANK(OY3),"",COUNTIF(OU12:OU90,"=20"))</f>
        <v/>
      </c>
      <c r="OU94" s="448"/>
      <c r="OV94" s="446" t="str">
        <f>IF(ISBLANK(OY3),"",OT94/OT92)</f>
        <v/>
      </c>
      <c r="OW94" s="446"/>
      <c r="OX94" s="446"/>
      <c r="OY94" s="447"/>
      <c r="OZ94" s="84"/>
      <c r="PA94" s="448" t="str">
        <f>IF(ISBLANK(PF3),"",COUNTIF(PB12:PB90,"=20"))</f>
        <v/>
      </c>
      <c r="PB94" s="448"/>
      <c r="PC94" s="446" t="str">
        <f>IF(ISBLANK(PF3),"",PA94/PA92)</f>
        <v/>
      </c>
      <c r="PD94" s="446"/>
      <c r="PE94" s="446"/>
      <c r="PF94" s="447"/>
      <c r="PG94" s="84"/>
      <c r="PH94" s="448" t="str">
        <f>IF(ISBLANK(PM3),"",COUNTIF(PI12:PI90,"=20"))</f>
        <v/>
      </c>
      <c r="PI94" s="448"/>
      <c r="PJ94" s="446" t="str">
        <f>IF(ISBLANK(PM3),"",PH94/PH92)</f>
        <v/>
      </c>
      <c r="PK94" s="446"/>
      <c r="PL94" s="446"/>
      <c r="PM94" s="447"/>
      <c r="PN94" s="84"/>
      <c r="PO94" s="448" t="str">
        <f>IF(ISBLANK(PT3),"",COUNTIF(PP12:PP90,"=20"))</f>
        <v/>
      </c>
      <c r="PP94" s="448"/>
      <c r="PQ94" s="446" t="str">
        <f>IF(ISBLANK(PT3),"",PO94/PO92)</f>
        <v/>
      </c>
      <c r="PR94" s="446"/>
      <c r="PS94" s="446"/>
      <c r="PT94" s="447"/>
      <c r="PU94" s="84"/>
      <c r="PV94" s="448" t="str">
        <f>IF(ISBLANK(QA3),"",COUNTIF(PW12:PW90,"=20"))</f>
        <v/>
      </c>
      <c r="PW94" s="448"/>
      <c r="PX94" s="446" t="str">
        <f>IF(ISBLANK(QA3),"",PV94/PV92)</f>
        <v/>
      </c>
      <c r="PY94" s="446"/>
      <c r="PZ94" s="446"/>
      <c r="QA94" s="447"/>
      <c r="QB94" s="84"/>
      <c r="QC94" s="448" t="str">
        <f>IF(ISBLANK(QH3),"",COUNTIF(QD12:QD90,"=20"))</f>
        <v/>
      </c>
      <c r="QD94" s="448"/>
      <c r="QE94" s="446" t="str">
        <f>IF(ISBLANK(QH3),"",QC94/QC92)</f>
        <v/>
      </c>
      <c r="QF94" s="446"/>
      <c r="QG94" s="446"/>
      <c r="QH94" s="447"/>
      <c r="QI94" s="85"/>
      <c r="QJ94" s="448" t="str">
        <f>IF(ISBLANK(QV3),"",COUNTIF(QK12:QK90,"=20"))</f>
        <v/>
      </c>
      <c r="QK94" s="448"/>
      <c r="QL94" s="446" t="str">
        <f>IF(ISBLANK(QV3),"",QJ94/QJ92)</f>
        <v/>
      </c>
      <c r="QM94" s="446"/>
      <c r="QN94" s="446"/>
      <c r="QO94" s="447"/>
      <c r="QP94" s="85"/>
      <c r="QQ94" s="448" t="str">
        <f>IF(ISBLANK(QO3),"",COUNTIF(QR12:QR90,"=20"))</f>
        <v/>
      </c>
      <c r="QR94" s="448"/>
      <c r="QS94" s="446" t="str">
        <f>IF(ISBLANK(QO3),"",QQ94/QQ92)</f>
        <v/>
      </c>
      <c r="QT94" s="446"/>
      <c r="QU94" s="446"/>
      <c r="QV94" s="447"/>
    </row>
    <row r="95" spans="1:464" ht="15" customHeight="1">
      <c r="A95" s="486"/>
      <c r="B95" s="86" t="s">
        <v>147</v>
      </c>
      <c r="C95" s="80"/>
      <c r="D95" s="448">
        <f>IF(ISBLANK(I3),"",COUNTIF(F12:F90,"=20")+COUNTIF(F12:F90,"=30"))</f>
        <v>0</v>
      </c>
      <c r="E95" s="448"/>
      <c r="F95" s="446" t="e">
        <f>IF(ISBLANK(I3),"",D95/D92)</f>
        <v>#DIV/0!</v>
      </c>
      <c r="G95" s="446"/>
      <c r="H95" s="294"/>
      <c r="I95" s="87"/>
      <c r="J95" s="83"/>
      <c r="K95" s="448">
        <f>IF(ISBLANK(P3),"",COUNTIF(M12:M90,"=20")+COUNTIF(M12:M90,"=30"))</f>
        <v>6</v>
      </c>
      <c r="L95" s="448"/>
      <c r="M95" s="446">
        <f>IF(ISBLANK(P3),"",K95/K92)</f>
        <v>8.9552238805970144E-2</v>
      </c>
      <c r="N95" s="446"/>
      <c r="O95" s="294"/>
      <c r="P95" s="87"/>
      <c r="Q95" s="84"/>
      <c r="R95" s="448">
        <f>IF(ISBLANK(W3),"",COUNTIF(T12:T90,"=20")+COUNTIF(T12:T90,"=30"))</f>
        <v>45</v>
      </c>
      <c r="S95" s="448"/>
      <c r="T95" s="446">
        <f>IF(ISBLANK(W3),"",R95/R92)</f>
        <v>0.72580645161290325</v>
      </c>
      <c r="U95" s="446"/>
      <c r="V95" s="294"/>
      <c r="W95" s="87"/>
      <c r="X95" s="84"/>
      <c r="Y95" s="448">
        <f>IF(ISBLANK(AD3),"",COUNTIF(AA12:AA90,"=20")+COUNTIF(AA12:AA90,"=30"))</f>
        <v>4</v>
      </c>
      <c r="Z95" s="448"/>
      <c r="AA95" s="446">
        <f>IF(ISBLANK(AD3),"",Y95/Y92)</f>
        <v>6.4516129032258063E-2</v>
      </c>
      <c r="AB95" s="446"/>
      <c r="AC95" s="294"/>
      <c r="AD95" s="87"/>
      <c r="AE95" s="84"/>
      <c r="AF95" s="448">
        <f>IF(ISBLANK(AK3),"",COUNTIF(AH12:AH90,"=20")+COUNTIF(AH12:AH90,"=30"))</f>
        <v>27</v>
      </c>
      <c r="AG95" s="448"/>
      <c r="AH95" s="446">
        <f>IF(ISBLANK(AK3),"",AF95/AF92)</f>
        <v>0.46551724137931033</v>
      </c>
      <c r="AI95" s="446"/>
      <c r="AJ95" s="294"/>
      <c r="AK95" s="87"/>
      <c r="AL95" s="84"/>
      <c r="AM95" s="448">
        <f>IF(ISBLANK(AR3),"",COUNTIF(AO12:AO90,"=20")+COUNTIF(AO12:AO90,"=30"))</f>
        <v>3</v>
      </c>
      <c r="AN95" s="448"/>
      <c r="AO95" s="446">
        <f>IF(ISBLANK(AR3),"",AM95/AM92)</f>
        <v>4.8387096774193547E-2</v>
      </c>
      <c r="AP95" s="446"/>
      <c r="AQ95" s="294"/>
      <c r="AR95" s="87"/>
      <c r="AS95" s="84"/>
      <c r="AT95" s="454">
        <f>IF(ISBLANK(AY3),"",COUNTIF(AV12:AV90,"=20")+COUNTIF(AV12:AV90,"=30"))</f>
        <v>43</v>
      </c>
      <c r="AU95" s="448"/>
      <c r="AV95" s="446">
        <f>IF(ISBLANK(AY3),"",AT95/AT92)</f>
        <v>0.71666666666666667</v>
      </c>
      <c r="AW95" s="446"/>
      <c r="AX95" s="294"/>
      <c r="AY95" s="87"/>
      <c r="AZ95" s="84"/>
      <c r="BA95" s="448">
        <f>IF(ISBLANK(BF3),"",COUNTIF(BC12:BC90,"=20")+COUNTIF(BC12:BC90,"=30"))</f>
        <v>41</v>
      </c>
      <c r="BB95" s="448"/>
      <c r="BC95" s="446">
        <f>IF(ISBLANK(BF3),"",BA95/BA92)</f>
        <v>0.80392156862745101</v>
      </c>
      <c r="BD95" s="446"/>
      <c r="BE95" s="294"/>
      <c r="BF95" s="87"/>
      <c r="BG95" s="84"/>
      <c r="BH95" s="448">
        <f>IF(ISBLANK(BM3),"",COUNTIF(BJ12:BJ90,"=20")+COUNTIF(BJ12:BJ90,"=30"))</f>
        <v>41</v>
      </c>
      <c r="BI95" s="448"/>
      <c r="BJ95" s="446">
        <f>IF(ISBLANK(BM3),"",BH95/BH92)</f>
        <v>0.7592592592592593</v>
      </c>
      <c r="BK95" s="446"/>
      <c r="BL95" s="294"/>
      <c r="BM95" s="87"/>
      <c r="BN95" s="84"/>
      <c r="BO95" s="448">
        <f>IF(ISBLANK(BT3),"",COUNTIF(BQ12:BQ90,"=20")+COUNTIF(BQ12:BQ90,"=30"))</f>
        <v>0</v>
      </c>
      <c r="BP95" s="448"/>
      <c r="BQ95" s="446">
        <f>IF(ISBLANK(BT3),"",BO95/BO92)</f>
        <v>0</v>
      </c>
      <c r="BR95" s="446"/>
      <c r="BS95" s="294"/>
      <c r="BT95" s="87"/>
      <c r="BU95" s="84"/>
      <c r="BV95" s="448">
        <f>IF(ISBLANK(CA3),"",COUNTIF(BX12:BX90,"=20")+COUNTIF(BX12:BX90,"=30"))</f>
        <v>13</v>
      </c>
      <c r="BW95" s="448"/>
      <c r="BX95" s="446">
        <f>IF(ISBLANK(CA3),"",BV95/BV92)</f>
        <v>0.22807017543859648</v>
      </c>
      <c r="BY95" s="446"/>
      <c r="BZ95" s="294"/>
      <c r="CA95" s="87"/>
      <c r="CB95" s="84"/>
      <c r="CC95" s="448">
        <f>IF(ISBLANK(CH3),"",COUNTIF(CE12:CE90,"=20")+COUNTIF(CE12:CE90,"=30"))</f>
        <v>28</v>
      </c>
      <c r="CD95" s="448"/>
      <c r="CE95" s="446">
        <f>IF(ISBLANK(CH3),"",CC95/CC92)</f>
        <v>0.51851851851851849</v>
      </c>
      <c r="CF95" s="446"/>
      <c r="CG95" s="294"/>
      <c r="CH95" s="87"/>
      <c r="CI95" s="84"/>
      <c r="CJ95" s="448">
        <f>IF(ISBLANK(CO3),"",COUNTIF(CL12:CL90,"=20")+COUNTIF(CL12:CL90,"=30"))</f>
        <v>40</v>
      </c>
      <c r="CK95" s="448"/>
      <c r="CL95" s="446">
        <f>IF(ISBLANK(CO3),"",CJ95/CJ92)</f>
        <v>0.70175438596491224</v>
      </c>
      <c r="CM95" s="446"/>
      <c r="CN95" s="294"/>
      <c r="CO95" s="87"/>
      <c r="CP95" s="84"/>
      <c r="CQ95" s="448" t="str">
        <f>IF(ISBLANK(CV3),"",COUNTIF(CS12:CS90,"=20")+COUNTIF(CS12:CS90,"=30"))</f>
        <v/>
      </c>
      <c r="CR95" s="448"/>
      <c r="CS95" s="446" t="str">
        <f>IF(ISBLANK(CV3),"",CQ95/CQ92)</f>
        <v/>
      </c>
      <c r="CT95" s="446"/>
      <c r="CU95" s="294"/>
      <c r="CV95" s="87"/>
      <c r="CW95" s="84"/>
      <c r="CX95" s="448" t="str">
        <f>IF(ISBLANK(DC3),"",COUNTIF(CZ12:CZ90,"=20")+COUNTIF(CZ12:CZ90,"=30"))</f>
        <v/>
      </c>
      <c r="CY95" s="448"/>
      <c r="CZ95" s="446" t="str">
        <f>IF(ISBLANK(DC3),"",CX95/CX92)</f>
        <v/>
      </c>
      <c r="DA95" s="446"/>
      <c r="DB95" s="294"/>
      <c r="DC95" s="87"/>
      <c r="DD95" s="84"/>
      <c r="DE95" s="448" t="str">
        <f>IF(ISBLANK(DJ3),"",COUNTIF(DG12:DG90,"=20")+COUNTIF(DG12:DG90,"=30"))</f>
        <v/>
      </c>
      <c r="DF95" s="448"/>
      <c r="DG95" s="446" t="str">
        <f>IF(ISBLANK(DJ3),"",DE95/DE92)</f>
        <v/>
      </c>
      <c r="DH95" s="446"/>
      <c r="DI95" s="294"/>
      <c r="DJ95" s="87"/>
      <c r="DK95" s="84"/>
      <c r="DL95" s="448" t="str">
        <f>IF(ISBLANK(EE3),"",COUNTIF(DN12:DN90,"=20")+COUNTIF(DN12:DN90,"=30"))</f>
        <v/>
      </c>
      <c r="DM95" s="448"/>
      <c r="DN95" s="446" t="str">
        <f>IF(ISBLANK(EE3),"",DL95/DL92)</f>
        <v/>
      </c>
      <c r="DO95" s="446"/>
      <c r="DP95" s="294"/>
      <c r="DQ95" s="87"/>
      <c r="DR95" s="84"/>
      <c r="DS95" s="448" t="str">
        <f>IF(ISBLANK(EL3),"",COUNTIF(DU12:DU90,"=20")+COUNTIF(DU12:DU90,"=30"))</f>
        <v/>
      </c>
      <c r="DT95" s="448"/>
      <c r="DU95" s="446" t="str">
        <f>IF(ISBLANK(EL3),"",DS95/DS92)</f>
        <v/>
      </c>
      <c r="DV95" s="446"/>
      <c r="DW95" s="294"/>
      <c r="DX95" s="87"/>
      <c r="DY95" s="84"/>
      <c r="DZ95" s="448" t="str">
        <f>IF(ISBLANK(ES3),"",COUNTIF(EB12:EB90,"=20")+COUNTIF(EB12:EB90,"=30"))</f>
        <v/>
      </c>
      <c r="EA95" s="448"/>
      <c r="EB95" s="446" t="str">
        <f>IF(ISBLANK(ES3),"",DZ95/DZ92)</f>
        <v/>
      </c>
      <c r="EC95" s="446"/>
      <c r="ED95" s="294"/>
      <c r="EE95" s="87"/>
      <c r="EF95" s="84"/>
      <c r="EG95" s="448" t="str">
        <f>IF(ISBLANK(EZ3),"",COUNTIF(EI12:EI90,"=20")+COUNTIF(EI12:EI90,"=30"))</f>
        <v/>
      </c>
      <c r="EH95" s="448"/>
      <c r="EI95" s="446" t="str">
        <f>IF(ISBLANK(EZ3),"",EG95/EG92)</f>
        <v/>
      </c>
      <c r="EJ95" s="446"/>
      <c r="EK95" s="294"/>
      <c r="EL95" s="87"/>
      <c r="EM95" s="84"/>
      <c r="EN95" s="448" t="str">
        <f>IF(ISBLANK(FU3),"",COUNTIF(EP12:EP90,"=20")+COUNTIF(EP12:EP90,"=30"))</f>
        <v/>
      </c>
      <c r="EO95" s="448"/>
      <c r="EP95" s="446" t="str">
        <f>IF(ISBLANK(FU3),"",EN95/EN92)</f>
        <v/>
      </c>
      <c r="EQ95" s="446"/>
      <c r="ER95" s="294"/>
      <c r="ES95" s="87"/>
      <c r="ET95" s="84"/>
      <c r="EU95" s="448" t="str">
        <f>IF(ISBLANK(FG3),"",COUNTIF(EW12:EW90,"=20")+COUNTIF(EW12:EW90,"=30"))</f>
        <v/>
      </c>
      <c r="EV95" s="448"/>
      <c r="EW95" s="446" t="str">
        <f>IF(ISBLANK(FG3),"",EU95/EU92)</f>
        <v/>
      </c>
      <c r="EX95" s="446"/>
      <c r="EY95" s="294"/>
      <c r="EZ95" s="87"/>
      <c r="FA95" s="84"/>
      <c r="FB95" s="448">
        <f>IF(ISBLANK(BM3),"",COUNTIF(FD12:FD90,"=20")+COUNTIF(FD12:FD90,"=30"))</f>
        <v>0</v>
      </c>
      <c r="FC95" s="448"/>
      <c r="FD95" s="446" t="e">
        <f>IF(ISBLANK(BM3),"",FB95/FB92)</f>
        <v>#DIV/0!</v>
      </c>
      <c r="FE95" s="446"/>
      <c r="FF95" s="294"/>
      <c r="FG95" s="87"/>
      <c r="FH95" s="84"/>
      <c r="FI95" s="448" t="str">
        <f>IF(ISBLANK(FN3),"",COUNTIF(FK12:FK90,"=20")+COUNTIF(FK12:FK90,"=30"))</f>
        <v/>
      </c>
      <c r="FJ95" s="448"/>
      <c r="FK95" s="446" t="str">
        <f>IF(ISBLANK(FN3),"",FI95/FI92)</f>
        <v/>
      </c>
      <c r="FL95" s="446"/>
      <c r="FM95" s="294"/>
      <c r="FN95" s="87"/>
      <c r="FO95" s="84"/>
      <c r="FP95" s="448" t="str">
        <f>IF(ISBLANK(DJ3),"",COUNTIF(FR12:FR90,"=20")+COUNTIF(FR12:FR90,"=30"))</f>
        <v/>
      </c>
      <c r="FQ95" s="448"/>
      <c r="FR95" s="446" t="str">
        <f>IF(ISBLANK(DJ3),"",FP95/FP92)</f>
        <v/>
      </c>
      <c r="FS95" s="446"/>
      <c r="FT95" s="294"/>
      <c r="FU95" s="87"/>
      <c r="FV95" s="84"/>
      <c r="FW95" s="448" t="str">
        <f>IF(ISBLANK(GB3),"",COUNTIF(FY12:FY90,"=20")+COUNTIF(FY12:FY90,"=30"))</f>
        <v/>
      </c>
      <c r="FX95" s="448"/>
      <c r="FY95" s="446" t="str">
        <f>IF(ISBLANK(GB3),"",FW95/FW92)</f>
        <v/>
      </c>
      <c r="FZ95" s="446"/>
      <c r="GA95" s="294"/>
      <c r="GB95" s="87"/>
      <c r="GC95" s="84"/>
      <c r="GD95" s="448" t="str">
        <f>IF(ISBLANK(GP3),"",COUNTIF(GF12:GF90,"=20")+COUNTIF(GF12:GF90,"=30"))</f>
        <v/>
      </c>
      <c r="GE95" s="448"/>
      <c r="GF95" s="446" t="str">
        <f>IF(ISBLANK(GP3),"",GD95/GD92)</f>
        <v/>
      </c>
      <c r="GG95" s="446"/>
      <c r="GH95" s="294"/>
      <c r="GI95" s="87"/>
      <c r="GJ95" s="84"/>
      <c r="GK95" s="448" t="str">
        <f>IF(ISBLANK(GW3),"",COUNTIF(GM12:GM90,"=20")+COUNTIF(GM12:GM90,"=30"))</f>
        <v/>
      </c>
      <c r="GL95" s="448"/>
      <c r="GM95" s="446" t="str">
        <f>IF(ISBLANK(GW3),"",GK95/GK92)</f>
        <v/>
      </c>
      <c r="GN95" s="446"/>
      <c r="GO95" s="294"/>
      <c r="GP95" s="87"/>
      <c r="GQ95" s="84"/>
      <c r="GR95" s="448" t="str">
        <f>IF(ISBLANK(GI3),"",COUNTIF(GT12:GT90,"=20")+COUNTIF(GT12:GT90,"=30"))</f>
        <v/>
      </c>
      <c r="GS95" s="448"/>
      <c r="GT95" s="446" t="str">
        <f>IF(ISBLANK(GI3),"",GR95/GR92)</f>
        <v/>
      </c>
      <c r="GU95" s="446"/>
      <c r="GV95" s="294"/>
      <c r="GW95" s="87"/>
      <c r="GX95" s="84"/>
      <c r="GY95" s="448" t="str">
        <f>IF(ISBLANK(HK3),"",COUNTIF(HA12:HA90,"=20")+COUNTIF(HA12:HA90,"=30"))</f>
        <v/>
      </c>
      <c r="GZ95" s="448"/>
      <c r="HA95" s="446" t="str">
        <f>IF(ISBLANK(HK3),"",GY95/GY92)</f>
        <v/>
      </c>
      <c r="HB95" s="446"/>
      <c r="HC95" s="294"/>
      <c r="HD95" s="87"/>
      <c r="HE95" s="84"/>
      <c r="HF95" s="448" t="str">
        <f>IF(ISBLANK(HD3),"",COUNTIF(HH12:HH90,"=20")+COUNTIF(HH12:HH90,"=30"))</f>
        <v/>
      </c>
      <c r="HG95" s="448"/>
      <c r="HH95" s="446" t="str">
        <f>IF(ISBLANK(HD3),"",HF95/HF92)</f>
        <v/>
      </c>
      <c r="HI95" s="446"/>
      <c r="HJ95" s="294"/>
      <c r="HK95" s="87"/>
      <c r="HL95" s="84"/>
      <c r="HM95" s="448" t="str">
        <f>IF(ISBLANK(HY3),"",COUNTIF(HO12:HO90,"=20")+COUNTIF(HO12:HO90,"=30"))</f>
        <v/>
      </c>
      <c r="HN95" s="448"/>
      <c r="HO95" s="446" t="str">
        <f>IF(ISBLANK(HY3),"",HM95/HM92)</f>
        <v/>
      </c>
      <c r="HP95" s="446"/>
      <c r="HQ95" s="294"/>
      <c r="HR95" s="87"/>
      <c r="HS95" s="84"/>
      <c r="HT95" s="448" t="str">
        <f>IF(ISBLANK(HR3),"",COUNTIF(HV12:HV90,"=20")+COUNTIF(HV12:HV90,"=30"))</f>
        <v/>
      </c>
      <c r="HU95" s="448"/>
      <c r="HV95" s="446" t="str">
        <f>IF(ISBLANK(HR3),"",HT95/HT92)</f>
        <v/>
      </c>
      <c r="HW95" s="446"/>
      <c r="HX95" s="294"/>
      <c r="HY95" s="87"/>
      <c r="HZ95" s="84"/>
      <c r="IA95" s="448" t="str">
        <f>IF(ISBLANK(IM3),"",COUNTIF(IC12:IC90,"=20")+COUNTIF(IC12:IC90,"=30"))</f>
        <v/>
      </c>
      <c r="IB95" s="448"/>
      <c r="IC95" s="446" t="str">
        <f>IF(ISBLANK(IM3),"",IA95/IA92)</f>
        <v/>
      </c>
      <c r="ID95" s="446"/>
      <c r="IE95" s="294"/>
      <c r="IF95" s="87"/>
      <c r="IG95" s="84"/>
      <c r="IH95" s="448" t="str">
        <f>IF(ISBLANK(IF3),"",COUNTIF(IJ12:IJ90,"=20")+COUNTIF(IJ12:IJ90,"=30"))</f>
        <v/>
      </c>
      <c r="II95" s="448"/>
      <c r="IJ95" s="446" t="str">
        <f>IF(ISBLANK(IF3),"",IH95/IH92)</f>
        <v/>
      </c>
      <c r="IK95" s="446"/>
      <c r="IL95" s="294"/>
      <c r="IM95" s="87"/>
      <c r="IN95" s="84"/>
      <c r="IO95" s="448" t="str">
        <f>IF(ISBLANK(IT3),"",COUNTIF(IQ12:IQ90,"=20")+COUNTIF(IQ12:IQ90,"=30"))</f>
        <v/>
      </c>
      <c r="IP95" s="448"/>
      <c r="IQ95" s="446" t="str">
        <f>IF(ISBLANK(IT3),"",IO95/IO92)</f>
        <v/>
      </c>
      <c r="IR95" s="446"/>
      <c r="IS95" s="294"/>
      <c r="IT95" s="87"/>
      <c r="IU95" s="84"/>
      <c r="IV95" s="448" t="str">
        <f>IF(ISBLANK(JA3),"",COUNTIF(IX12:IX90,"=20")+COUNTIF(IX12:IX90,"=30"))</f>
        <v/>
      </c>
      <c r="IW95" s="448"/>
      <c r="IX95" s="446" t="str">
        <f>IF(ISBLANK(JA3),"",IV95/IV92)</f>
        <v/>
      </c>
      <c r="IY95" s="446"/>
      <c r="IZ95" s="294"/>
      <c r="JA95" s="87"/>
      <c r="JB95" s="84"/>
      <c r="JC95" s="448" t="str">
        <f>IF(ISBLANK(JO3),"",COUNTIF(JE12:JE90,"=20")+COUNTIF(JE12:JE90,"=30"))</f>
        <v/>
      </c>
      <c r="JD95" s="448"/>
      <c r="JE95" s="446" t="str">
        <f>IF(ISBLANK(JO3),"",JC95/JC92)</f>
        <v/>
      </c>
      <c r="JF95" s="446"/>
      <c r="JG95" s="294"/>
      <c r="JH95" s="87"/>
      <c r="JI95" s="84"/>
      <c r="JJ95" s="448" t="str">
        <f>IF(ISBLANK(JH3),"",COUNTIF(JL12:JL90,"=20")+COUNTIF(JL12:JL90,"=30"))</f>
        <v/>
      </c>
      <c r="JK95" s="448"/>
      <c r="JL95" s="446" t="str">
        <f>IF(ISBLANK(JH3),"",JJ95/JJ92)</f>
        <v/>
      </c>
      <c r="JM95" s="446"/>
      <c r="JN95" s="294"/>
      <c r="JO95" s="87"/>
      <c r="JP95" s="84"/>
      <c r="JQ95" s="448" t="str">
        <f>IF(ISBLANK(JV3),"",COUNTIF(JS12:JS90,"=20")+COUNTIF(JS12:JS90,"=30"))</f>
        <v/>
      </c>
      <c r="JR95" s="448"/>
      <c r="JS95" s="446" t="str">
        <f>IF(ISBLANK(JV3),"",JQ95/JQ92)</f>
        <v/>
      </c>
      <c r="JT95" s="446"/>
      <c r="JU95" s="294"/>
      <c r="JV95" s="87"/>
      <c r="JW95" s="84"/>
      <c r="JX95" s="448" t="str">
        <f>IF(ISBLANK(KQ3),"",COUNTIF(JZ12:JZ90,"=20")+COUNTIF(JZ12:JZ90,"=30"))</f>
        <v/>
      </c>
      <c r="JY95" s="448"/>
      <c r="JZ95" s="446" t="str">
        <f>IF(ISBLANK(KQ3),"",JX95/JX92)</f>
        <v/>
      </c>
      <c r="KA95" s="446"/>
      <c r="KB95" s="294"/>
      <c r="KC95" s="87"/>
      <c r="KD95" s="84"/>
      <c r="KE95" s="448" t="str">
        <f>IF(ISBLANK(KX3),"",COUNTIF(KG12:KG90,"=20")+COUNTIF(KG12:KG90,"=30"))</f>
        <v/>
      </c>
      <c r="KF95" s="448"/>
      <c r="KG95" s="446" t="str">
        <f>IF(ISBLANK(KX3),"",KE95/KE92)</f>
        <v/>
      </c>
      <c r="KH95" s="446"/>
      <c r="KI95" s="294"/>
      <c r="KJ95" s="87"/>
      <c r="KK95" s="84"/>
      <c r="KL95" s="448" t="str">
        <f>IF(ISBLANK(KJ3),"",COUNTIF(KN12:KN90,"=20")+COUNTIF(KN12:KN90,"=30"))</f>
        <v/>
      </c>
      <c r="KM95" s="448"/>
      <c r="KN95" s="446" t="str">
        <f>IF(ISBLANK(KJ3),"",KL95/KL92)</f>
        <v/>
      </c>
      <c r="KO95" s="446"/>
      <c r="KP95" s="294"/>
      <c r="KQ95" s="87"/>
      <c r="KR95" s="84"/>
      <c r="KS95" s="448" t="str">
        <f>IF(ISBLANK(KC3),"",COUNTIF(KU12:KU90,"=20")+COUNTIF(KU12:KU90,"=30"))</f>
        <v/>
      </c>
      <c r="KT95" s="448"/>
      <c r="KU95" s="446" t="str">
        <f>IF(ISBLANK(KC3),"",KS95/KS92)</f>
        <v/>
      </c>
      <c r="KV95" s="446"/>
      <c r="KW95" s="294"/>
      <c r="KX95" s="87"/>
      <c r="KY95" s="85"/>
      <c r="KZ95" s="448" t="str">
        <f>IF(ISBLANK(LE3),"",COUNTIF(LB12:LB90,"=20")+COUNTIF(LB12:LB90,"=30"))</f>
        <v/>
      </c>
      <c r="LA95" s="448"/>
      <c r="LB95" s="446" t="str">
        <f>IF(ISBLANK(LE3),"",KZ95/KZ92)</f>
        <v/>
      </c>
      <c r="LC95" s="446"/>
      <c r="LD95" s="294"/>
      <c r="LE95" s="87"/>
      <c r="LF95" s="84"/>
      <c r="LG95" s="448" t="str">
        <f>IF(ISBLANK(LE3),"",COUNTIF(LI12:LI90,"=20")+COUNTIF(LI12:LI90,"=30"))</f>
        <v/>
      </c>
      <c r="LH95" s="448"/>
      <c r="LI95" s="446" t="str">
        <f>IF(ISBLANK(LE3),"",LG95/LG92)</f>
        <v/>
      </c>
      <c r="LJ95" s="446"/>
      <c r="LK95" s="294"/>
      <c r="LL95" s="87"/>
      <c r="LM95" s="84"/>
      <c r="LN95" s="448" t="str">
        <f>IF(ISBLANK(LS3),"",COUNTIF(LP12:LP90,"=20")+COUNTIF(LP12:LP90,"=30"))</f>
        <v/>
      </c>
      <c r="LO95" s="448"/>
      <c r="LP95" s="446" t="str">
        <f>IF(ISBLANK(LS3),"",LN95/LN92)</f>
        <v/>
      </c>
      <c r="LQ95" s="446"/>
      <c r="LR95" s="294"/>
      <c r="LS95" s="87"/>
      <c r="LT95" s="84"/>
      <c r="LU95" s="448" t="str">
        <f>IF(ISBLANK(LS3),"",COUNTIF(LW12:LW90,"=20")+COUNTIF(LW12:LW90,"=30"))</f>
        <v/>
      </c>
      <c r="LV95" s="448"/>
      <c r="LW95" s="446" t="str">
        <f>IF(ISBLANK(LS3),"",LU95/LU92)</f>
        <v/>
      </c>
      <c r="LX95" s="446"/>
      <c r="LY95" s="294"/>
      <c r="LZ95" s="87"/>
      <c r="MA95" s="84"/>
      <c r="MB95" s="448" t="str">
        <f>IF(ISBLANK(MG3),"",COUNTIF(MD12:MD90,"=20")+COUNTIF(MD12:MD90,"=30"))</f>
        <v/>
      </c>
      <c r="MC95" s="448"/>
      <c r="MD95" s="446" t="str">
        <f>IF(ISBLANK(MG3),"",MB95/MB92)</f>
        <v/>
      </c>
      <c r="ME95" s="446"/>
      <c r="MF95" s="294"/>
      <c r="MG95" s="87"/>
      <c r="MH95" s="84"/>
      <c r="MI95" s="448" t="str">
        <f>IF(ISBLANK(MN3),"",COUNTIF(MK12:MK90,"=20")+COUNTIF(MK12:MK90,"=30"))</f>
        <v/>
      </c>
      <c r="MJ95" s="448"/>
      <c r="MK95" s="446" t="str">
        <f>IF(ISBLANK(MN3),"",MI95/MI92)</f>
        <v/>
      </c>
      <c r="ML95" s="446"/>
      <c r="MM95" s="294"/>
      <c r="MN95" s="87"/>
      <c r="MO95" s="84"/>
      <c r="MP95" s="448" t="str">
        <f>IF(ISBLANK(MU3),"",COUNTIF(MR12:MR90,"=20")+COUNTIF(MR12:MR90,"=30"))</f>
        <v/>
      </c>
      <c r="MQ95" s="448"/>
      <c r="MR95" s="446" t="str">
        <f>IF(ISBLANK(MU3),"",MP95/MP92)</f>
        <v/>
      </c>
      <c r="MS95" s="446"/>
      <c r="MT95" s="294"/>
      <c r="MU95" s="87"/>
      <c r="MV95" s="84"/>
      <c r="MW95" s="448" t="str">
        <f>IF(ISBLANK(NP3),"",COUNTIF(MY12:MY90,"=20")+COUNTIF(MY12:MY90,"=30"))</f>
        <v/>
      </c>
      <c r="MX95" s="448"/>
      <c r="MY95" s="446" t="str">
        <f>IF(ISBLANK(NP3),"",MW95/MW92)</f>
        <v/>
      </c>
      <c r="MZ95" s="446"/>
      <c r="NA95" s="294"/>
      <c r="NB95" s="87"/>
      <c r="NC95" s="84"/>
      <c r="ND95" s="448" t="str">
        <f>IF(ISBLANK(NB3),"",COUNTIF(NF12:NF90,"=20")+COUNTIF(NF12:NF90,"=30"))</f>
        <v/>
      </c>
      <c r="NE95" s="448"/>
      <c r="NF95" s="446" t="str">
        <f>IF(ISBLANK(NB3),"",ND95/ND92)</f>
        <v/>
      </c>
      <c r="NG95" s="446"/>
      <c r="NH95" s="294"/>
      <c r="NI95" s="87"/>
      <c r="NJ95" s="84"/>
      <c r="NK95" s="448" t="str">
        <f>IF(ISBLANK(OD3),"",COUNTIF(NM12:NM90,"=20")+COUNTIF(NM12:NM90,"=30"))</f>
        <v/>
      </c>
      <c r="NL95" s="448"/>
      <c r="NM95" s="446" t="str">
        <f>IF(ISBLANK(OD3),"",NK95/NK92)</f>
        <v/>
      </c>
      <c r="NN95" s="446"/>
      <c r="NO95" s="294"/>
      <c r="NP95" s="87"/>
      <c r="NQ95" s="84"/>
      <c r="NR95" s="448" t="str">
        <f>IF(ISBLANK(NI3),"",COUNTIF(NT12:NT90,"=20")+COUNTIF(NT12:NT90,"=30"))</f>
        <v/>
      </c>
      <c r="NS95" s="448"/>
      <c r="NT95" s="446" t="str">
        <f>IF(ISBLANK(NI3),"",NR95/NR92)</f>
        <v/>
      </c>
      <c r="NU95" s="446"/>
      <c r="NV95" s="294"/>
      <c r="NW95" s="87"/>
      <c r="NX95" s="84"/>
      <c r="NY95" s="448" t="str">
        <f>IF(ISBLANK(OK3),"",COUNTIF(OA12:OA90,"=20")+COUNTIF(OA12:OA90,"=30"))</f>
        <v/>
      </c>
      <c r="NZ95" s="448"/>
      <c r="OA95" s="446" t="str">
        <f>IF(ISBLANK(OK3),"",NY95/NY92)</f>
        <v/>
      </c>
      <c r="OB95" s="446"/>
      <c r="OC95" s="294"/>
      <c r="OD95" s="87"/>
      <c r="OE95" s="84"/>
      <c r="OF95" s="448" t="str">
        <f>IF(ISBLANK(NW3),"",COUNTIF(OH12:OH90,"=20")+COUNTIF(OH12:OH90,"=30"))</f>
        <v/>
      </c>
      <c r="OG95" s="448"/>
      <c r="OH95" s="446" t="str">
        <f>IF(ISBLANK(NW3),"",OF95/OF92)</f>
        <v/>
      </c>
      <c r="OI95" s="446"/>
      <c r="OJ95" s="294"/>
      <c r="OK95" s="87"/>
      <c r="OL95" s="84"/>
      <c r="OM95" s="448" t="str">
        <f>IF(ISBLANK(OR3),"",COUNTIF(OO12:OO90,"=20")+COUNTIF(OO12:OO90,"=30"))</f>
        <v/>
      </c>
      <c r="ON95" s="448"/>
      <c r="OO95" s="446" t="str">
        <f>IF(ISBLANK(OR3),"",OM95/OM92)</f>
        <v/>
      </c>
      <c r="OP95" s="446"/>
      <c r="OQ95" s="294"/>
      <c r="OR95" s="87"/>
      <c r="OS95" s="84"/>
      <c r="OT95" s="448" t="str">
        <f>IF(ISBLANK(OY3),"",COUNTIF(OV12:OV90,"=20")+COUNTIF(OV12:OV90,"=30"))</f>
        <v/>
      </c>
      <c r="OU95" s="448"/>
      <c r="OV95" s="446" t="str">
        <f>IF(ISBLANK(OY3),"",OT95/OT92)</f>
        <v/>
      </c>
      <c r="OW95" s="446"/>
      <c r="OX95" s="294"/>
      <c r="OY95" s="87"/>
      <c r="OZ95" s="84"/>
      <c r="PA95" s="448" t="str">
        <f>IF(ISBLANK(PF3),"",COUNTIF(PC12:PC90,"=20")+COUNTIF(PC12:PC90,"=30"))</f>
        <v/>
      </c>
      <c r="PB95" s="448"/>
      <c r="PC95" s="446" t="str">
        <f>IF(ISBLANK(PF3),"",PA95/PA92)</f>
        <v/>
      </c>
      <c r="PD95" s="446"/>
      <c r="PE95" s="294"/>
      <c r="PF95" s="87"/>
      <c r="PG95" s="84"/>
      <c r="PH95" s="448" t="str">
        <f>IF(ISBLANK(PM3),"",COUNTIF(PJ12:PJ90,"=20")+COUNTIF(PJ12:PJ90,"=30"))</f>
        <v/>
      </c>
      <c r="PI95" s="448"/>
      <c r="PJ95" s="446" t="str">
        <f>IF(ISBLANK(PM3),"",PH95/PH92)</f>
        <v/>
      </c>
      <c r="PK95" s="446"/>
      <c r="PL95" s="294"/>
      <c r="PM95" s="87"/>
      <c r="PN95" s="84"/>
      <c r="PO95" s="448" t="str">
        <f>IF(ISBLANK(PT3),"",COUNTIF(PQ12:PQ90,"=20")+COUNTIF(PQ12:PQ90,"=30"))</f>
        <v/>
      </c>
      <c r="PP95" s="448"/>
      <c r="PQ95" s="446" t="str">
        <f>IF(ISBLANK(PT3),"",PO95/PO92)</f>
        <v/>
      </c>
      <c r="PR95" s="446"/>
      <c r="PS95" s="294"/>
      <c r="PT95" s="87"/>
      <c r="PU95" s="84"/>
      <c r="PV95" s="448" t="str">
        <f>IF(ISBLANK(QA3),"",COUNTIF(PX12:PX90,"=20")+COUNTIF(PX12:PX90,"=30"))</f>
        <v/>
      </c>
      <c r="PW95" s="448"/>
      <c r="PX95" s="446" t="str">
        <f>IF(ISBLANK(QA3),"",PV95/PV92)</f>
        <v/>
      </c>
      <c r="PY95" s="446"/>
      <c r="PZ95" s="294"/>
      <c r="QA95" s="87"/>
      <c r="QB95" s="84"/>
      <c r="QC95" s="448" t="str">
        <f>IF(ISBLANK(QH3),"",COUNTIF(QE12:QE90,"=20")+COUNTIF(QE12:QE90,"=30"))</f>
        <v/>
      </c>
      <c r="QD95" s="448"/>
      <c r="QE95" s="446" t="str">
        <f>IF(ISBLANK(QH3),"",QC95/QC92)</f>
        <v/>
      </c>
      <c r="QF95" s="446"/>
      <c r="QG95" s="294"/>
      <c r="QH95" s="87"/>
      <c r="QI95" s="85"/>
      <c r="QJ95" s="448" t="str">
        <f>IF(ISBLANK(QV3),"",COUNTIF(QL12:QL90,"=20")+COUNTIF(QL12:QL90,"=30"))</f>
        <v/>
      </c>
      <c r="QK95" s="448"/>
      <c r="QL95" s="446" t="str">
        <f>IF(ISBLANK(QV3),"",QJ95/QJ92)</f>
        <v/>
      </c>
      <c r="QM95" s="446"/>
      <c r="QN95" s="294"/>
      <c r="QO95" s="87"/>
      <c r="QP95" s="85"/>
      <c r="QQ95" s="448" t="str">
        <f>IF(ISBLANK(QO3),"",COUNTIF(QS12:QS90,"=20")+COUNTIF(QS12:QS90,"=30"))</f>
        <v/>
      </c>
      <c r="QR95" s="448"/>
      <c r="QS95" s="446" t="str">
        <f>IF(ISBLANK(QO3),"",QQ95/QQ92)</f>
        <v/>
      </c>
      <c r="QT95" s="446"/>
      <c r="QU95" s="294"/>
      <c r="QV95" s="87"/>
    </row>
    <row r="96" spans="1:464" ht="15" customHeight="1">
      <c r="A96" s="486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49" t="str">
        <f>IF(ISBLANK(D6),"",D6)</f>
        <v>TAA</v>
      </c>
      <c r="H96" s="449"/>
      <c r="I96" s="450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49" t="str">
        <f>IF(ISBLANK(K6),"",K6)</f>
        <v>Díaz</v>
      </c>
      <c r="O96" s="449"/>
      <c r="P96" s="450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49" t="str">
        <f>IF(ISBLANK(R6),"",R6)</f>
        <v>Díaz</v>
      </c>
      <c r="V96" s="449"/>
      <c r="W96" s="450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49" t="str">
        <f>IF(ISBLANK(Y6),"",Y6)</f>
        <v>Nunez</v>
      </c>
      <c r="AC96" s="449"/>
      <c r="AD96" s="450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49" t="str">
        <f>IF(ISBLANK(AF6),"",AF6)</f>
        <v>Szoboszlai</v>
      </c>
      <c r="AJ96" s="449"/>
      <c r="AK96" s="450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49" t="str">
        <f>IF(ISBLANK(AM6),"",AM6)</f>
        <v>Gakpo</v>
      </c>
      <c r="AQ96" s="449"/>
      <c r="AR96" s="450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49" t="str">
        <f>IF(ISBLANK(AT6),"",AT6)</f>
        <v>Nunez</v>
      </c>
      <c r="AX96" s="449"/>
      <c r="AY96" s="450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49" t="str">
        <f>IF(ISBLANK(BA6),"",BA6)</f>
        <v>Salah</v>
      </c>
      <c r="BE96" s="449"/>
      <c r="BF96" s="450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49" t="str">
        <f>IF(ISBLANK(BH6),"",BH6)</f>
        <v>Gakpo</v>
      </c>
      <c r="BL96" s="449"/>
      <c r="BM96" s="450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49" t="str">
        <f>IF(ISBLANK(BO6),"",BO6)</f>
        <v>Gakpo</v>
      </c>
      <c r="BS96" s="449"/>
      <c r="BT96" s="450"/>
      <c r="BU96" s="84"/>
      <c r="BV96" s="88"/>
      <c r="BW96" s="294">
        <f>IF(ISBLANK(BV6),"",COUNTIF(Tipy!$BO$6:$BO$84,Výsledky!BY96))</f>
        <v>1</v>
      </c>
      <c r="BX96" s="89">
        <f>IF(ISBLANK(BV6),"",BW96/BV92)</f>
        <v>1.7543859649122806E-2</v>
      </c>
      <c r="BY96" s="449" t="str">
        <f>IF(ISBLANK(BV6),"",BV6)</f>
        <v>Gravenberch</v>
      </c>
      <c r="BZ96" s="449"/>
      <c r="CA96" s="450"/>
      <c r="CB96" s="84"/>
      <c r="CC96" s="88"/>
      <c r="CD96" s="294">
        <f>IF(ISBLANK(CC6),"",COUNTIF(Tipy!$BU$6:$BU$84,Výsledky!CF96))</f>
        <v>28</v>
      </c>
      <c r="CE96" s="89">
        <f>IF(ISBLANK(CC6),"",CD96/CC92)</f>
        <v>0.51851851851851849</v>
      </c>
      <c r="CF96" s="449" t="str">
        <f>IF(ISBLANK(CC6),"",CC6)</f>
        <v>Salah</v>
      </c>
      <c r="CG96" s="449"/>
      <c r="CH96" s="450"/>
      <c r="CI96" s="84"/>
      <c r="CJ96" s="88"/>
      <c r="CK96" s="294">
        <f>IF(ISBLANK(CJ6),"",COUNTIF(Tipy!$CA$6:$CA$84,Výsledky!CM96))</f>
        <v>40</v>
      </c>
      <c r="CL96" s="89">
        <f>IF(ISBLANK(CJ6),"",CK96/CJ92)</f>
        <v>0.70175438596491224</v>
      </c>
      <c r="CM96" s="449" t="str">
        <f>IF(ISBLANK(CJ6),"",CJ6)</f>
        <v>Salah</v>
      </c>
      <c r="CN96" s="449"/>
      <c r="CO96" s="450"/>
      <c r="CP96" s="84"/>
      <c r="CQ96" s="88"/>
      <c r="CR96" s="294" t="str">
        <f>IF(ISBLANK(CQ6),"",COUNTIF(Tipy!$CG$6:$CG$84,Výsledky!CT96))</f>
        <v/>
      </c>
      <c r="CS96" s="89" t="str">
        <f>IF(ISBLANK(CQ6),"",CR96/CQ92)</f>
        <v/>
      </c>
      <c r="CT96" s="449" t="str">
        <f>IF(ISBLANK(CQ6),"",CQ6)</f>
        <v/>
      </c>
      <c r="CU96" s="449"/>
      <c r="CV96" s="450"/>
      <c r="CW96" s="84"/>
      <c r="CX96" s="88"/>
      <c r="CY96" s="294" t="str">
        <f>IF(ISBLANK(CX6),"",COUNTIF(Tipy!$CM$6:$CM$84,Výsledky!DA96))</f>
        <v/>
      </c>
      <c r="CZ96" s="89" t="str">
        <f>IF(ISBLANK(CX6),"",CY96/CX92)</f>
        <v/>
      </c>
      <c r="DA96" s="449" t="str">
        <f>IF(ISBLANK(CX6),"",CX6)</f>
        <v/>
      </c>
      <c r="DB96" s="449"/>
      <c r="DC96" s="450"/>
      <c r="DD96" s="84"/>
      <c r="DE96" s="88"/>
      <c r="DF96" s="294" t="str">
        <f>IF(ISBLANK(DE6),"",COUNTIF(Tipy!$CS$6:$CS$84,Výsledky!DH96))</f>
        <v/>
      </c>
      <c r="DG96" s="89" t="str">
        <f>IF(ISBLANK(DE6),"",DF96/DE92)</f>
        <v/>
      </c>
      <c r="DH96" s="449" t="str">
        <f>IF(ISBLANK(DE6),"",DE6)</f>
        <v/>
      </c>
      <c r="DI96" s="449"/>
      <c r="DJ96" s="450"/>
      <c r="DK96" s="84"/>
      <c r="DL96" s="88"/>
      <c r="DM96" s="294" t="str">
        <f>IF(ISBLANK(DL6),"",COUNTIF(Tipy!$CY$6:$CY$84,Výsledky!DO96))</f>
        <v/>
      </c>
      <c r="DN96" s="89" t="str">
        <f>IF(ISBLANK(DL6),"",DM96/DL92)</f>
        <v/>
      </c>
      <c r="DO96" s="449" t="str">
        <f>IF(ISBLANK(DL6),"",DL6)</f>
        <v/>
      </c>
      <c r="DP96" s="449"/>
      <c r="DQ96" s="450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49" t="str">
        <f>IF(ISBLANK(DS6),"",DS6)</f>
        <v/>
      </c>
      <c r="DW96" s="449"/>
      <c r="DX96" s="450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49" t="str">
        <f>IF(ISBLANK(DZ6),"",DZ6)</f>
        <v/>
      </c>
      <c r="ED96" s="449"/>
      <c r="EE96" s="450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49" t="str">
        <f>IF(ISBLANK(EG6),"",EG6)</f>
        <v/>
      </c>
      <c r="EK96" s="449"/>
      <c r="EL96" s="450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49" t="str">
        <f>IF(ISBLANK(EN6),"",EN6)</f>
        <v/>
      </c>
      <c r="ER96" s="449"/>
      <c r="ES96" s="450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49" t="str">
        <f>IF(ISBLANK(EU6),"",EU6)</f>
        <v/>
      </c>
      <c r="EY96" s="449"/>
      <c r="EZ96" s="450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49" t="str">
        <f>IF(ISBLANK(FB6),"",FB6)</f>
        <v/>
      </c>
      <c r="FF96" s="449"/>
      <c r="FG96" s="450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49" t="str">
        <f>IF(ISBLANK(FI6),"",FI6)</f>
        <v/>
      </c>
      <c r="FM96" s="449"/>
      <c r="FN96" s="450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49" t="str">
        <f>IF(ISBLANK(FP6),"",FP6)</f>
        <v/>
      </c>
      <c r="FT96" s="449"/>
      <c r="FU96" s="450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49" t="str">
        <f>IF(ISBLANK(FW6),"",FW6)</f>
        <v/>
      </c>
      <c r="GA96" s="449"/>
      <c r="GB96" s="450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49" t="str">
        <f>IF(ISBLANK(GD6),"",GD6)</f>
        <v/>
      </c>
      <c r="GH96" s="449"/>
      <c r="GI96" s="450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49" t="str">
        <f>IF(ISBLANK(GK6),"",GK6)</f>
        <v/>
      </c>
      <c r="GO96" s="449"/>
      <c r="GP96" s="450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49" t="str">
        <f t="shared" ref="GU96:GU98" si="0">IF(ISBLANK(GR6),"",GR6)</f>
        <v/>
      </c>
      <c r="GV96" s="449"/>
      <c r="GW96" s="450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49" t="str">
        <f>IF(ISBLANK(GY6),"",GY6)</f>
        <v/>
      </c>
      <c r="HC96" s="449"/>
      <c r="HD96" s="450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49" t="str">
        <f t="shared" ref="HI96:HI98" si="2">IF(ISBLANK(HF6),"",HF6)</f>
        <v/>
      </c>
      <c r="HJ96" s="449"/>
      <c r="HK96" s="450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49" t="str">
        <f>IF(ISBLANK(HM6),"",HM6)</f>
        <v/>
      </c>
      <c r="HQ96" s="449"/>
      <c r="HR96" s="450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49" t="str">
        <f>IF(ISBLANK(HT6),"",HT6)</f>
        <v/>
      </c>
      <c r="HX96" s="449"/>
      <c r="HY96" s="450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49" t="str">
        <f>IF(ISBLANK(IA6),"",IA6)</f>
        <v/>
      </c>
      <c r="IE96" s="449"/>
      <c r="IF96" s="450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49" t="str">
        <f t="shared" ref="IK96:IK98" si="4">IF(ISBLANK(IH6),"",IH6)</f>
        <v/>
      </c>
      <c r="IL96" s="449"/>
      <c r="IM96" s="450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49" t="str">
        <f>IF(ISBLANK(IO6),"",IO6)</f>
        <v/>
      </c>
      <c r="IS96" s="449"/>
      <c r="IT96" s="450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49" t="str">
        <f>IF(ISBLANK(IV6),"",IV6)</f>
        <v/>
      </c>
      <c r="IZ96" s="449"/>
      <c r="JA96" s="450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49" t="str">
        <f>IF(ISBLANK(JC6),"",JC6)</f>
        <v/>
      </c>
      <c r="JG96" s="449"/>
      <c r="JH96" s="450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49" t="str">
        <f t="shared" ref="JM96:JM98" si="6">IF(ISBLANK(JJ6),"",JJ6)</f>
        <v/>
      </c>
      <c r="JN96" s="449"/>
      <c r="JO96" s="450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49" t="str">
        <f>IF(ISBLANK(JQ6),"",JQ6)</f>
        <v/>
      </c>
      <c r="JU96" s="449"/>
      <c r="JV96" s="450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49" t="str">
        <f>IF(ISBLANK(JX6),"",JX6)</f>
        <v/>
      </c>
      <c r="KB96" s="449"/>
      <c r="KC96" s="450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49" t="str">
        <f t="shared" ref="KH96:KH98" si="8">IF(ISBLANK(KE6),"",KE6)</f>
        <v/>
      </c>
      <c r="KI96" s="449"/>
      <c r="KJ96" s="450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49" t="str">
        <f>IF(ISBLANK(KL6),"",KL6)</f>
        <v/>
      </c>
      <c r="KP96" s="449"/>
      <c r="KQ96" s="450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49" t="str">
        <f>IF(ISBLANK(KS6),"",KS6)</f>
        <v/>
      </c>
      <c r="KW96" s="449"/>
      <c r="KX96" s="450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49" t="str">
        <f>IF(ISBLANK(KZ6),"",KZ6)</f>
        <v/>
      </c>
      <c r="LD96" s="449"/>
      <c r="LE96" s="450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49" t="str">
        <f t="shared" ref="LJ96:LJ98" si="10">IF(ISBLANK(LG6),"",LG6)</f>
        <v/>
      </c>
      <c r="LK96" s="449"/>
      <c r="LL96" s="450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49" t="str">
        <f>IF(ISBLANK(LN6),"",LN6)</f>
        <v/>
      </c>
      <c r="LR96" s="449"/>
      <c r="LS96" s="450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49" t="str">
        <f t="shared" ref="LX96:LX98" si="12">IF(ISBLANK(LU6),"",LU6)</f>
        <v/>
      </c>
      <c r="LY96" s="449"/>
      <c r="LZ96" s="450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49" t="str">
        <f>IF(ISBLANK(MB6),"",MB6)</f>
        <v/>
      </c>
      <c r="MF96" s="449"/>
      <c r="MG96" s="450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49" t="str">
        <f>IF(ISBLANK(MI6),"",MI6)</f>
        <v/>
      </c>
      <c r="MM96" s="449"/>
      <c r="MN96" s="450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49" t="str">
        <f>IF(ISBLANK(MP6),"",MP6)</f>
        <v/>
      </c>
      <c r="MT96" s="449"/>
      <c r="MU96" s="450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49" t="str">
        <f>IF(ISBLANK(MW6),"",MW6)</f>
        <v/>
      </c>
      <c r="NA96" s="449"/>
      <c r="NB96" s="450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49" t="str">
        <f t="shared" ref="NG96:NG98" si="14">IF(ISBLANK(ND6),"",ND6)</f>
        <v/>
      </c>
      <c r="NH96" s="449"/>
      <c r="NI96" s="450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49" t="str">
        <f>IF(ISBLANK(NK6),"",NK6)</f>
        <v/>
      </c>
      <c r="NO96" s="449"/>
      <c r="NP96" s="450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49" t="str">
        <f>IF(ISBLANK(NR6),"",NR6)</f>
        <v/>
      </c>
      <c r="NV96" s="449"/>
      <c r="NW96" s="450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49" t="str">
        <f t="shared" ref="OB96:OB98" si="16">IF(ISBLANK(NY6),"",NY6)</f>
        <v/>
      </c>
      <c r="OC96" s="449"/>
      <c r="OD96" s="450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49" t="str">
        <f>IF(ISBLANK(OF6),"",OF6)</f>
        <v/>
      </c>
      <c r="OJ96" s="449"/>
      <c r="OK96" s="450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49" t="str">
        <f>IF(ISBLANK(OM6),"",OM6)</f>
        <v/>
      </c>
      <c r="OQ96" s="449"/>
      <c r="OR96" s="450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49" t="str">
        <f>IF(ISBLANK(OT6),"",OT6)</f>
        <v/>
      </c>
      <c r="OX96" s="449"/>
      <c r="OY96" s="450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49" t="str">
        <f>IF(ISBLANK(PA6),"",PA6)</f>
        <v/>
      </c>
      <c r="PE96" s="449"/>
      <c r="PF96" s="450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49" t="str">
        <f>IF(ISBLANK(PH6),"",PH6)</f>
        <v/>
      </c>
      <c r="PL96" s="449"/>
      <c r="PM96" s="450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49" t="str">
        <f>IF(ISBLANK(PO6),"",PO6)</f>
        <v/>
      </c>
      <c r="PS96" s="449"/>
      <c r="PT96" s="450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49" t="str">
        <f>IF(ISBLANK(PV6),"",PV6)</f>
        <v/>
      </c>
      <c r="PZ96" s="449"/>
      <c r="QA96" s="450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49" t="str">
        <f>IF(ISBLANK(QC6),"",QC6)</f>
        <v/>
      </c>
      <c r="QG96" s="449"/>
      <c r="QH96" s="450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49" t="str">
        <f>IF(ISBLANK(QJ6),"",QJ6)</f>
        <v/>
      </c>
      <c r="QN96" s="449"/>
      <c r="QO96" s="450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49" t="str">
        <f>IF(ISBLANK(QQ6),"",QQ6)</f>
        <v/>
      </c>
      <c r="QU96" s="449"/>
      <c r="QV96" s="450"/>
    </row>
    <row r="97" spans="1:464" ht="15" customHeight="1">
      <c r="A97" s="486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49" t="str">
        <f>IF(ISBLANK(D7),"",D7)</f>
        <v/>
      </c>
      <c r="H97" s="449"/>
      <c r="I97" s="450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49" t="str">
        <f>IF(ISBLANK(K7),"",K7)</f>
        <v/>
      </c>
      <c r="O97" s="449"/>
      <c r="P97" s="450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49" t="str">
        <f>IF(ISBLANK(R7),"",R7)</f>
        <v>Salah</v>
      </c>
      <c r="V97" s="449"/>
      <c r="W97" s="450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49" t="str">
        <f>IF(ISBLANK(Y7),"",Y7)</f>
        <v/>
      </c>
      <c r="AC97" s="449"/>
      <c r="AD97" s="450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49" t="str">
        <f>IF(ISBLANK(AF7),"",AF7)</f>
        <v>Salah</v>
      </c>
      <c r="AJ97" s="449"/>
      <c r="AK97" s="450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49" t="str">
        <f>IF(ISBLANK(AM7),"",AM7)</f>
        <v>Robertson</v>
      </c>
      <c r="AQ97" s="449"/>
      <c r="AR97" s="450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49" t="str">
        <f>IF(ISBLANK(AT7),"",AT7)</f>
        <v>Díaz</v>
      </c>
      <c r="AX97" s="449"/>
      <c r="AY97" s="450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49" t="str">
        <f>IF(ISBLANK(BA7),"",BA7)</f>
        <v>Nunez</v>
      </c>
      <c r="BE97" s="449"/>
      <c r="BF97" s="450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49" t="str">
        <f t="shared" ref="BK97:BK98" si="18">IF(ISBLANK(BH7),"",BH7)</f>
        <v>Szoboszlai</v>
      </c>
      <c r="BL97" s="449"/>
      <c r="BM97" s="450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49" t="str">
        <f>IF(ISBLANK(BO7),"",BO7)</f>
        <v/>
      </c>
      <c r="BS97" s="449"/>
      <c r="BT97" s="450"/>
      <c r="BU97" s="84"/>
      <c r="BV97" s="88"/>
      <c r="BW97" s="294">
        <f>IF(ISBLANK(BV7),"",COUNTIF(Tipy!$BO$6:$BO$84,Výsledky!BY97))</f>
        <v>12</v>
      </c>
      <c r="BX97" s="89">
        <f>IF(ISBLANK(BV7),"",BW97/BV92)</f>
        <v>0.21052631578947367</v>
      </c>
      <c r="BY97" s="449" t="str">
        <f>IF(ISBLANK(BV7),"",BV7)</f>
        <v>Jota</v>
      </c>
      <c r="BZ97" s="449"/>
      <c r="CA97" s="450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49" t="str">
        <f>IF(ISBLANK(CC7),"",CC7)</f>
        <v/>
      </c>
      <c r="CG97" s="449"/>
      <c r="CH97" s="450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49" t="str">
        <f>IF(ISBLANK(CJ7),"",CJ7)</f>
        <v/>
      </c>
      <c r="CN97" s="449"/>
      <c r="CO97" s="450"/>
      <c r="CP97" s="84"/>
      <c r="CQ97" s="88"/>
      <c r="CR97" s="294" t="str">
        <f>IF(ISBLANK(CQ7),"",COUNTIF(Tipy!$CG$6:$CG$84,Výsledky!CT97))</f>
        <v/>
      </c>
      <c r="CS97" s="89" t="str">
        <f>IF(ISBLANK(CQ7),"",CR97/CQ92)</f>
        <v/>
      </c>
      <c r="CT97" s="449" t="str">
        <f>IF(ISBLANK(CQ7),"",CQ7)</f>
        <v/>
      </c>
      <c r="CU97" s="449"/>
      <c r="CV97" s="450"/>
      <c r="CW97" s="84"/>
      <c r="CX97" s="88"/>
      <c r="CY97" s="294" t="str">
        <f>IF(ISBLANK(CX7),"",COUNTIF(Tipy!$CM$6:$CM$84,Výsledky!DA97))</f>
        <v/>
      </c>
      <c r="CZ97" s="89" t="str">
        <f>IF(ISBLANK(CX7),"",CY97/CX92)</f>
        <v/>
      </c>
      <c r="DA97" s="449" t="str">
        <f>IF(ISBLANK(CX7),"",CX7)</f>
        <v/>
      </c>
      <c r="DB97" s="449"/>
      <c r="DC97" s="450"/>
      <c r="DD97" s="84"/>
      <c r="DE97" s="88"/>
      <c r="DF97" s="294" t="str">
        <f>IF(ISBLANK(DE7),"",COUNTIF(Tipy!$CS$6:$CS$84,Výsledky!DH97))</f>
        <v/>
      </c>
      <c r="DG97" s="89" t="str">
        <f>IF(ISBLANK(DE7),"",DF97/DE92)</f>
        <v/>
      </c>
      <c r="DH97" s="449" t="str">
        <f>IF(ISBLANK(DE7),"",DE7)</f>
        <v/>
      </c>
      <c r="DI97" s="449"/>
      <c r="DJ97" s="450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49" t="str">
        <f t="shared" ref="DO97:DO99" si="20">IF(ISBLANK(DL7),"",DL7)</f>
        <v/>
      </c>
      <c r="DP97" s="449"/>
      <c r="DQ97" s="450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49" t="str">
        <f>IF(ISBLANK(DS7),"",DS7)</f>
        <v/>
      </c>
      <c r="DW97" s="449"/>
      <c r="DX97" s="450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49" t="str">
        <f>IF(ISBLANK(DZ7),"",DZ7)</f>
        <v/>
      </c>
      <c r="ED97" s="449"/>
      <c r="EE97" s="450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49" t="str">
        <f>IF(ISBLANK(EG7),"",EG7)</f>
        <v/>
      </c>
      <c r="EK97" s="449"/>
      <c r="EL97" s="450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49" t="str">
        <f>IF(ISBLANK(EN7),"",EN7)</f>
        <v/>
      </c>
      <c r="ER97" s="449"/>
      <c r="ES97" s="450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49" t="str">
        <f>IF(ISBLANK(EU7),"",EU7)</f>
        <v/>
      </c>
      <c r="EY97" s="449"/>
      <c r="EZ97" s="450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49" t="str">
        <f>IF(ISBLANK(FB7),"",FB7)</f>
        <v/>
      </c>
      <c r="FF97" s="449"/>
      <c r="FG97" s="450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49" t="str">
        <f>IF(ISBLANK(FI7),"",FI7)</f>
        <v/>
      </c>
      <c r="FM97" s="449"/>
      <c r="FN97" s="450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49" t="str">
        <f>IF(ISBLANK(FP7),"",FP7)</f>
        <v/>
      </c>
      <c r="FT97" s="449"/>
      <c r="FU97" s="450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49" t="str">
        <f>IF(ISBLANK(FW7),"",FW7)</f>
        <v/>
      </c>
      <c r="GA97" s="449"/>
      <c r="GB97" s="450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49" t="str">
        <f>IF(ISBLANK(GD7),"",GD7)</f>
        <v/>
      </c>
      <c r="GH97" s="449"/>
      <c r="GI97" s="450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49" t="str">
        <f>IF(ISBLANK(GK7),"",GK7)</f>
        <v/>
      </c>
      <c r="GO97" s="449"/>
      <c r="GP97" s="450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49" t="str">
        <f t="shared" si="0"/>
        <v/>
      </c>
      <c r="GV97" s="449"/>
      <c r="GW97" s="450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49" t="str">
        <f>IF(ISBLANK(GY7),"",GY7)</f>
        <v/>
      </c>
      <c r="HC97" s="449"/>
      <c r="HD97" s="450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49" t="str">
        <f t="shared" si="2"/>
        <v/>
      </c>
      <c r="HJ97" s="449"/>
      <c r="HK97" s="450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49" t="str">
        <f>IF(ISBLANK(HM7),"",HM7)</f>
        <v/>
      </c>
      <c r="HQ97" s="449"/>
      <c r="HR97" s="450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49" t="str">
        <f t="shared" ref="HW97:HW99" si="23">IF(ISBLANK(HT7),"",HT7)</f>
        <v/>
      </c>
      <c r="HX97" s="449"/>
      <c r="HY97" s="450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49" t="str">
        <f>IF(ISBLANK(IA7),"",IA7)</f>
        <v/>
      </c>
      <c r="IE97" s="449"/>
      <c r="IF97" s="450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49" t="str">
        <f t="shared" si="4"/>
        <v/>
      </c>
      <c r="IL97" s="449"/>
      <c r="IM97" s="450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49" t="str">
        <f>IF(ISBLANK(IO7),"",IO7)</f>
        <v/>
      </c>
      <c r="IS97" s="449"/>
      <c r="IT97" s="450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49" t="str">
        <f>IF(ISBLANK(IV7),"",IV7)</f>
        <v/>
      </c>
      <c r="IZ97" s="449"/>
      <c r="JA97" s="450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49" t="str">
        <f>IF(ISBLANK(JC7),"",JC7)</f>
        <v/>
      </c>
      <c r="JG97" s="449"/>
      <c r="JH97" s="450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49" t="str">
        <f t="shared" si="6"/>
        <v/>
      </c>
      <c r="JN97" s="449"/>
      <c r="JO97" s="450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49" t="str">
        <f>IF(ISBLANK(JQ7),"",JQ7)</f>
        <v/>
      </c>
      <c r="JU97" s="449"/>
      <c r="JV97" s="450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49" t="str">
        <f>IF(ISBLANK(JX7),"",JX7)</f>
        <v/>
      </c>
      <c r="KB97" s="449"/>
      <c r="KC97" s="450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49" t="str">
        <f t="shared" si="8"/>
        <v/>
      </c>
      <c r="KI97" s="449"/>
      <c r="KJ97" s="450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49" t="str">
        <f>IF(ISBLANK(KL7),"",KL7)</f>
        <v/>
      </c>
      <c r="KP97" s="449"/>
      <c r="KQ97" s="450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49" t="str">
        <f>IF(ISBLANK(KS7),"",KS7)</f>
        <v/>
      </c>
      <c r="KW97" s="449"/>
      <c r="KX97" s="450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49" t="str">
        <f>IF(ISBLANK(KZ7),"",KZ7)</f>
        <v/>
      </c>
      <c r="LD97" s="449"/>
      <c r="LE97" s="450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49" t="str">
        <f t="shared" si="10"/>
        <v/>
      </c>
      <c r="LK97" s="449"/>
      <c r="LL97" s="450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49" t="str">
        <f>IF(ISBLANK(LN7),"",LN7)</f>
        <v/>
      </c>
      <c r="LR97" s="449"/>
      <c r="LS97" s="450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49" t="str">
        <f t="shared" si="12"/>
        <v/>
      </c>
      <c r="LY97" s="449"/>
      <c r="LZ97" s="450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49" t="str">
        <f>IF(ISBLANK(MB7),"",MB7)</f>
        <v/>
      </c>
      <c r="MF97" s="449"/>
      <c r="MG97" s="450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49" t="str">
        <f>IF(ISBLANK(MI7),"",MI7)</f>
        <v/>
      </c>
      <c r="MM97" s="449"/>
      <c r="MN97" s="450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49" t="str">
        <f>IF(ISBLANK(MP7),"",MP7)</f>
        <v/>
      </c>
      <c r="MT97" s="449"/>
      <c r="MU97" s="450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49" t="str">
        <f>IF(ISBLANK(MW7),"",MW7)</f>
        <v/>
      </c>
      <c r="NA97" s="449"/>
      <c r="NB97" s="450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49" t="str">
        <f t="shared" si="14"/>
        <v/>
      </c>
      <c r="NH97" s="449"/>
      <c r="NI97" s="450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49" t="str">
        <f>IF(ISBLANK(NK7),"",NK7)</f>
        <v/>
      </c>
      <c r="NO97" s="449"/>
      <c r="NP97" s="450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49" t="str">
        <f>IF(ISBLANK(NR7),"",NR7)</f>
        <v/>
      </c>
      <c r="NV97" s="449"/>
      <c r="NW97" s="450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49" t="str">
        <f t="shared" si="16"/>
        <v/>
      </c>
      <c r="OC97" s="449"/>
      <c r="OD97" s="450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49" t="str">
        <f>IF(ISBLANK(OF7),"",OF7)</f>
        <v/>
      </c>
      <c r="OJ97" s="449"/>
      <c r="OK97" s="450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49" t="str">
        <f>IF(ISBLANK(OM7),"",OM7)</f>
        <v/>
      </c>
      <c r="OQ97" s="449"/>
      <c r="OR97" s="450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49" t="str">
        <f>IF(ISBLANK(OT7),"",OT7)</f>
        <v/>
      </c>
      <c r="OX97" s="449"/>
      <c r="OY97" s="450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49" t="str">
        <f>IF(ISBLANK(PA7),"",PA7)</f>
        <v/>
      </c>
      <c r="PE97" s="449"/>
      <c r="PF97" s="450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49" t="str">
        <f>IF(ISBLANK(PH7),"",PH7)</f>
        <v/>
      </c>
      <c r="PL97" s="449"/>
      <c r="PM97" s="450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49" t="str">
        <f>IF(ISBLANK(PO7),"",PO7)</f>
        <v/>
      </c>
      <c r="PS97" s="449"/>
      <c r="PT97" s="450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49" t="str">
        <f>IF(ISBLANK(PV7),"",PV7)</f>
        <v/>
      </c>
      <c r="PZ97" s="449"/>
      <c r="QA97" s="450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49" t="str">
        <f>IF(ISBLANK(QC7),"",QC7)</f>
        <v/>
      </c>
      <c r="QG97" s="449"/>
      <c r="QH97" s="450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49" t="str">
        <f>IF(ISBLANK(QJ7),"",QJ7)</f>
        <v/>
      </c>
      <c r="QN97" s="449"/>
      <c r="QO97" s="450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49" t="str">
        <f t="shared" ref="QT97:QT99" si="25">IF(ISBLANK(QQ7),"",QQ7)</f>
        <v/>
      </c>
      <c r="QU97" s="449"/>
      <c r="QV97" s="450"/>
    </row>
    <row r="98" spans="1:464" ht="15" customHeight="1">
      <c r="A98" s="486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49" t="str">
        <f>IF(ISBLANK(D8),"",D8)</f>
        <v/>
      </c>
      <c r="H98" s="449"/>
      <c r="I98" s="450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49" t="str">
        <f>IF(ISBLANK(K8),"",K8)</f>
        <v/>
      </c>
      <c r="O98" s="449"/>
      <c r="P98" s="450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49" t="str">
        <f>IF(ISBLANK(R8),"",R8)</f>
        <v>Jota</v>
      </c>
      <c r="V98" s="449"/>
      <c r="W98" s="450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49" t="str">
        <f>IF(ISBLANK(Y8),"",Y8)</f>
        <v/>
      </c>
      <c r="AC98" s="449"/>
      <c r="AD98" s="450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49" t="str">
        <f>IF(ISBLANK(AF8),"",AF8)</f>
        <v/>
      </c>
      <c r="AJ98" s="449"/>
      <c r="AK98" s="450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49" t="str">
        <f>IF(ISBLANK(AM8),"",AM8)</f>
        <v/>
      </c>
      <c r="AQ98" s="449"/>
      <c r="AR98" s="450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49" t="str">
        <f>IF(ISBLANK(AT8),"",AT8)</f>
        <v>Salah</v>
      </c>
      <c r="AX98" s="449"/>
      <c r="AY98" s="450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49" t="str">
        <f>IF(ISBLANK(BA8),"",BA8)</f>
        <v>Jota</v>
      </c>
      <c r="BE98" s="449"/>
      <c r="BF98" s="450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49" t="str">
        <f t="shared" si="18"/>
        <v>Jota</v>
      </c>
      <c r="BL98" s="449"/>
      <c r="BM98" s="450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49" t="str">
        <f>IF(ISBLANK(BO8),"",BO8)</f>
        <v/>
      </c>
      <c r="BS98" s="449"/>
      <c r="BT98" s="450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49" t="str">
        <f>IF(ISBLANK(BV8),"",BV8)</f>
        <v/>
      </c>
      <c r="BZ98" s="449"/>
      <c r="CA98" s="450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49" t="str">
        <f>IF(ISBLANK(CC8),"",CC8)</f>
        <v/>
      </c>
      <c r="CG98" s="449"/>
      <c r="CH98" s="450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49" t="str">
        <f>IF(ISBLANK(CJ8),"",CJ8)</f>
        <v/>
      </c>
      <c r="CN98" s="449"/>
      <c r="CO98" s="450"/>
      <c r="CP98" s="84"/>
      <c r="CQ98" s="88"/>
      <c r="CR98" s="294" t="str">
        <f>IF(ISBLANK(CQ8),"",COUNTIF(Tipy!$CG$6:$CG$84,Výsledky!CT98))</f>
        <v/>
      </c>
      <c r="CS98" s="89" t="str">
        <f>IF(ISBLANK(CQ8),"",CR98/CQ92)</f>
        <v/>
      </c>
      <c r="CT98" s="449" t="str">
        <f>IF(ISBLANK(CQ8),"",CQ8)</f>
        <v/>
      </c>
      <c r="CU98" s="449"/>
      <c r="CV98" s="450"/>
      <c r="CW98" s="84"/>
      <c r="CX98" s="88"/>
      <c r="CY98" s="294" t="str">
        <f>IF(ISBLANK(CX8),"",COUNTIF(Tipy!$CM$6:$CM$84,Výsledky!DA98))</f>
        <v/>
      </c>
      <c r="CZ98" s="89" t="str">
        <f>IF(ISBLANK(CX8),"",CY98/CX92)</f>
        <v/>
      </c>
      <c r="DA98" s="449" t="str">
        <f>IF(ISBLANK(CX8),"",CX8)</f>
        <v/>
      </c>
      <c r="DB98" s="449"/>
      <c r="DC98" s="450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49" t="str">
        <f>IF(ISBLANK(DE8),"",DE8)</f>
        <v/>
      </c>
      <c r="DI98" s="449"/>
      <c r="DJ98" s="450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49" t="str">
        <f t="shared" si="20"/>
        <v/>
      </c>
      <c r="DP98" s="449"/>
      <c r="DQ98" s="450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49" t="str">
        <f>IF(ISBLANK(DS8),"",DS8)</f>
        <v/>
      </c>
      <c r="DW98" s="449"/>
      <c r="DX98" s="450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49" t="str">
        <f>IF(ISBLANK(DZ8),"",DZ8)</f>
        <v/>
      </c>
      <c r="ED98" s="449"/>
      <c r="EE98" s="450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49" t="str">
        <f>IF(ISBLANK(EG8),"",EG8)</f>
        <v/>
      </c>
      <c r="EK98" s="449"/>
      <c r="EL98" s="450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49" t="str">
        <f>IF(ISBLANK(EN8),"",EN8)</f>
        <v/>
      </c>
      <c r="ER98" s="449"/>
      <c r="ES98" s="450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49" t="str">
        <f>IF(ISBLANK(EU8),"",EU8)</f>
        <v/>
      </c>
      <c r="EY98" s="449"/>
      <c r="EZ98" s="450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49" t="str">
        <f>IF(ISBLANK(FB8),"",FB8)</f>
        <v/>
      </c>
      <c r="FF98" s="449"/>
      <c r="FG98" s="450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49" t="str">
        <f>IF(ISBLANK(FI8),"",FI8)</f>
        <v/>
      </c>
      <c r="FM98" s="449"/>
      <c r="FN98" s="450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49" t="str">
        <f>IF(ISBLANK(FP8),"",FP8)</f>
        <v/>
      </c>
      <c r="FT98" s="449"/>
      <c r="FU98" s="450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49" t="str">
        <f>IF(ISBLANK(FW8),"",FW8)</f>
        <v/>
      </c>
      <c r="GA98" s="449"/>
      <c r="GB98" s="450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49" t="str">
        <f>IF(ISBLANK(GD8),"",GD8)</f>
        <v/>
      </c>
      <c r="GH98" s="449"/>
      <c r="GI98" s="450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49" t="str">
        <f>IF(ISBLANK(GK8),"",GK8)</f>
        <v/>
      </c>
      <c r="GO98" s="449"/>
      <c r="GP98" s="450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49" t="str">
        <f t="shared" si="0"/>
        <v/>
      </c>
      <c r="GV98" s="449"/>
      <c r="GW98" s="450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49" t="str">
        <f>IF(ISBLANK(GY8),"",GY8)</f>
        <v/>
      </c>
      <c r="HC98" s="449"/>
      <c r="HD98" s="450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49" t="str">
        <f t="shared" si="2"/>
        <v/>
      </c>
      <c r="HJ98" s="449"/>
      <c r="HK98" s="450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49" t="str">
        <f>IF(ISBLANK(HM8),"",HM8)</f>
        <v/>
      </c>
      <c r="HQ98" s="449"/>
      <c r="HR98" s="450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49" t="str">
        <f t="shared" si="23"/>
        <v/>
      </c>
      <c r="HX98" s="449"/>
      <c r="HY98" s="450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49" t="str">
        <f>IF(ISBLANK(IA8),"",IA8)</f>
        <v/>
      </c>
      <c r="IE98" s="449"/>
      <c r="IF98" s="450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49" t="str">
        <f t="shared" si="4"/>
        <v/>
      </c>
      <c r="IL98" s="449"/>
      <c r="IM98" s="450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49" t="str">
        <f>IF(ISBLANK(IO8),"",IO8)</f>
        <v/>
      </c>
      <c r="IS98" s="449"/>
      <c r="IT98" s="450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49" t="str">
        <f>IF(ISBLANK(IV8),"",IV8)</f>
        <v/>
      </c>
      <c r="IZ98" s="449"/>
      <c r="JA98" s="450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49" t="str">
        <f>IF(ISBLANK(JC8),"",JC8)</f>
        <v/>
      </c>
      <c r="JG98" s="449"/>
      <c r="JH98" s="450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49" t="str">
        <f t="shared" si="6"/>
        <v/>
      </c>
      <c r="JN98" s="449"/>
      <c r="JO98" s="450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49" t="str">
        <f>IF(ISBLANK(JQ8),"",JQ8)</f>
        <v/>
      </c>
      <c r="JU98" s="449"/>
      <c r="JV98" s="450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49" t="str">
        <f>IF(ISBLANK(JX8),"",JX8)</f>
        <v/>
      </c>
      <c r="KB98" s="449"/>
      <c r="KC98" s="450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49" t="str">
        <f t="shared" si="8"/>
        <v/>
      </c>
      <c r="KI98" s="449"/>
      <c r="KJ98" s="450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49" t="str">
        <f>IF(ISBLANK(KL8),"",KL8)</f>
        <v/>
      </c>
      <c r="KP98" s="449"/>
      <c r="KQ98" s="450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49" t="str">
        <f>IF(ISBLANK(KS8),"",KS8)</f>
        <v/>
      </c>
      <c r="KW98" s="449"/>
      <c r="KX98" s="450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49" t="str">
        <f>IF(ISBLANK(KZ8),"",KZ8)</f>
        <v/>
      </c>
      <c r="LD98" s="449"/>
      <c r="LE98" s="450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49" t="str">
        <f t="shared" si="10"/>
        <v/>
      </c>
      <c r="LK98" s="449"/>
      <c r="LL98" s="450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49" t="str">
        <f>IF(ISBLANK(LN8),"",LN8)</f>
        <v/>
      </c>
      <c r="LR98" s="449"/>
      <c r="LS98" s="450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49" t="str">
        <f t="shared" si="12"/>
        <v/>
      </c>
      <c r="LY98" s="449"/>
      <c r="LZ98" s="450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49" t="str">
        <f>IF(ISBLANK(MB8),"",MB8)</f>
        <v/>
      </c>
      <c r="MF98" s="449"/>
      <c r="MG98" s="450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49" t="str">
        <f>IF(ISBLANK(MI8),"",MI8)</f>
        <v/>
      </c>
      <c r="MM98" s="449"/>
      <c r="MN98" s="450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49" t="str">
        <f>IF(ISBLANK(MP8),"",MP8)</f>
        <v/>
      </c>
      <c r="MT98" s="449"/>
      <c r="MU98" s="450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49" t="str">
        <f>IF(ISBLANK(MW8),"",MW8)</f>
        <v/>
      </c>
      <c r="NA98" s="449"/>
      <c r="NB98" s="450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49" t="str">
        <f t="shared" si="14"/>
        <v/>
      </c>
      <c r="NH98" s="449"/>
      <c r="NI98" s="450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49" t="str">
        <f>IF(ISBLANK(NK8),"",NK8)</f>
        <v/>
      </c>
      <c r="NO98" s="449"/>
      <c r="NP98" s="450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49" t="str">
        <f>IF(ISBLANK(NR8),"",NR8)</f>
        <v/>
      </c>
      <c r="NV98" s="449"/>
      <c r="NW98" s="450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49" t="str">
        <f t="shared" si="16"/>
        <v/>
      </c>
      <c r="OC98" s="449"/>
      <c r="OD98" s="450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49" t="str">
        <f>IF(ISBLANK(OF8),"",OF8)</f>
        <v/>
      </c>
      <c r="OJ98" s="449"/>
      <c r="OK98" s="450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49" t="str">
        <f>IF(ISBLANK(OM8),"",OM8)</f>
        <v/>
      </c>
      <c r="OQ98" s="449"/>
      <c r="OR98" s="450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49" t="str">
        <f>IF(ISBLANK(OT8),"",OT8)</f>
        <v/>
      </c>
      <c r="OX98" s="449"/>
      <c r="OY98" s="450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49" t="str">
        <f>IF(ISBLANK(PA8),"",PA8)</f>
        <v/>
      </c>
      <c r="PE98" s="449"/>
      <c r="PF98" s="450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49" t="str">
        <f>IF(ISBLANK(PH8),"",PH8)</f>
        <v/>
      </c>
      <c r="PL98" s="449"/>
      <c r="PM98" s="450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49" t="str">
        <f>IF(ISBLANK(PO8),"",PO8)</f>
        <v/>
      </c>
      <c r="PS98" s="449"/>
      <c r="PT98" s="450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49" t="str">
        <f>IF(ISBLANK(PV8),"",PV8)</f>
        <v/>
      </c>
      <c r="PZ98" s="449"/>
      <c r="QA98" s="450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49" t="str">
        <f>IF(ISBLANK(QC8),"",QC8)</f>
        <v/>
      </c>
      <c r="QG98" s="449"/>
      <c r="QH98" s="450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49" t="str">
        <f>IF(ISBLANK(QJ8),"",QJ8)</f>
        <v/>
      </c>
      <c r="QN98" s="449"/>
      <c r="QO98" s="450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49" t="str">
        <f t="shared" si="25"/>
        <v/>
      </c>
      <c r="QU98" s="449"/>
      <c r="QV98" s="450"/>
    </row>
    <row r="99" spans="1:464" ht="15" customHeight="1">
      <c r="A99" s="486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49" t="str">
        <f>IF(ISBLANK(D9),"",D9)</f>
        <v/>
      </c>
      <c r="H99" s="449"/>
      <c r="I99" s="450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49" t="str">
        <f>IF(ISBLANK(K9),"",K9)</f>
        <v/>
      </c>
      <c r="O99" s="449"/>
      <c r="P99" s="450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49" t="str">
        <f>IF(ISBLANK(R9),"",R9)</f>
        <v/>
      </c>
      <c r="V99" s="449"/>
      <c r="W99" s="450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49" t="str">
        <f>IF(ISBLANK(Y9),"",Y9)</f>
        <v/>
      </c>
      <c r="AC99" s="449"/>
      <c r="AD99" s="450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49" t="str">
        <f>IF(ISBLANK(AF9),"",AF9)</f>
        <v/>
      </c>
      <c r="AJ99" s="449"/>
      <c r="AK99" s="450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49" t="str">
        <f>IF(ISBLANK(AM9),"",AM9)</f>
        <v/>
      </c>
      <c r="AQ99" s="449"/>
      <c r="AR99" s="450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49" t="str">
        <f>IF(ISBLANK(AT9),"",AT9)</f>
        <v/>
      </c>
      <c r="AX99" s="449"/>
      <c r="AY99" s="450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49" t="str">
        <f>IF(ISBLANK(BA9),"",BA9)</f>
        <v/>
      </c>
      <c r="BE99" s="449"/>
      <c r="BF99" s="450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49" t="str">
        <f>IF(ISBLANK(BH9),"",BH9)</f>
        <v/>
      </c>
      <c r="BL99" s="449"/>
      <c r="BM99" s="450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49" t="str">
        <f>IF(ISBLANK(BO9),"",BO9)</f>
        <v/>
      </c>
      <c r="BS99" s="449"/>
      <c r="BT99" s="450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49" t="str">
        <f>IF(ISBLANK(BV9),"",BV9)</f>
        <v/>
      </c>
      <c r="BZ99" s="449"/>
      <c r="CA99" s="450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49" t="str">
        <f>IF(ISBLANK(CC9),"",CC9)</f>
        <v/>
      </c>
      <c r="CG99" s="449"/>
      <c r="CH99" s="450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49" t="str">
        <f>IF(ISBLANK(CJ9),"",CJ9)</f>
        <v/>
      </c>
      <c r="CN99" s="449"/>
      <c r="CO99" s="450"/>
      <c r="CP99" s="84"/>
      <c r="CQ99" s="88"/>
      <c r="CR99" s="294" t="str">
        <f>IF(ISBLANK(CQ9),"",COUNTIF(Tipy!$CG$6:$CG$84,Výsledky!CT99))</f>
        <v/>
      </c>
      <c r="CS99" s="89" t="str">
        <f>IF(ISBLANK(CQ9),"",CR99/CQ92)</f>
        <v/>
      </c>
      <c r="CT99" s="449" t="str">
        <f>IF(ISBLANK(CQ9),"",CQ9)</f>
        <v/>
      </c>
      <c r="CU99" s="449"/>
      <c r="CV99" s="450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49" t="str">
        <f>IF(ISBLANK(CX9),"",CX9)</f>
        <v/>
      </c>
      <c r="DB99" s="449"/>
      <c r="DC99" s="450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49" t="str">
        <f>IF(ISBLANK(DE9),"",DE9)</f>
        <v/>
      </c>
      <c r="DI99" s="449"/>
      <c r="DJ99" s="450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49" t="str">
        <f t="shared" si="20"/>
        <v/>
      </c>
      <c r="DP99" s="449"/>
      <c r="DQ99" s="450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49" t="str">
        <f>IF(ISBLANK(DS9),"",DS9)</f>
        <v/>
      </c>
      <c r="DW99" s="449"/>
      <c r="DX99" s="450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49" t="str">
        <f>IF(ISBLANK(DZ9),"",DZ9)</f>
        <v/>
      </c>
      <c r="ED99" s="449"/>
      <c r="EE99" s="450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49" t="str">
        <f>IF(ISBLANK(EG9),"",EG9)</f>
        <v/>
      </c>
      <c r="EK99" s="449"/>
      <c r="EL99" s="450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49" t="str">
        <f>IF(ISBLANK(EN9),"",EN9)</f>
        <v/>
      </c>
      <c r="ER99" s="449"/>
      <c r="ES99" s="450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49" t="str">
        <f>IF(ISBLANK(EU9),"",EU9)</f>
        <v/>
      </c>
      <c r="EY99" s="449"/>
      <c r="EZ99" s="450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49" t="str">
        <f>IF(ISBLANK(FB9),"",FB9)</f>
        <v/>
      </c>
      <c r="FF99" s="449"/>
      <c r="FG99" s="450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49" t="str">
        <f>IF(ISBLANK(FI9),"",FI9)</f>
        <v/>
      </c>
      <c r="FM99" s="449"/>
      <c r="FN99" s="450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49" t="str">
        <f>IF(ISBLANK(FP9),"",FP9)</f>
        <v/>
      </c>
      <c r="FT99" s="449"/>
      <c r="FU99" s="450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49" t="str">
        <f>IF(ISBLANK(FW9),"",FW9)</f>
        <v/>
      </c>
      <c r="GA99" s="449"/>
      <c r="GB99" s="450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49" t="str">
        <f>IF(ISBLANK(GD9),"",GD9)</f>
        <v/>
      </c>
      <c r="GH99" s="449"/>
      <c r="GI99" s="450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49" t="str">
        <f>IF(ISBLANK(GK9),"",GK9)</f>
        <v/>
      </c>
      <c r="GO99" s="449"/>
      <c r="GP99" s="450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49" t="str">
        <f>IF(ISBLANK(GR9),"",GR9)</f>
        <v/>
      </c>
      <c r="GV99" s="449"/>
      <c r="GW99" s="450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49" t="str">
        <f>IF(ISBLANK(GY9),"",GY9)</f>
        <v/>
      </c>
      <c r="HC99" s="449"/>
      <c r="HD99" s="450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49" t="str">
        <f>IF(ISBLANK(HF9),"",HF9)</f>
        <v/>
      </c>
      <c r="HJ99" s="449"/>
      <c r="HK99" s="450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49" t="str">
        <f>IF(ISBLANK(HM9),"",HM9)</f>
        <v/>
      </c>
      <c r="HQ99" s="449"/>
      <c r="HR99" s="450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49" t="str">
        <f t="shared" si="23"/>
        <v/>
      </c>
      <c r="HX99" s="449"/>
      <c r="HY99" s="450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49" t="str">
        <f>IF(ISBLANK(IA9),"",IA9)</f>
        <v/>
      </c>
      <c r="IE99" s="449"/>
      <c r="IF99" s="450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49" t="str">
        <f>IF(ISBLANK(IH9),"",IH9)</f>
        <v/>
      </c>
      <c r="IL99" s="449"/>
      <c r="IM99" s="450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49" t="str">
        <f>IF(ISBLANK(IO9),"",IO9)</f>
        <v/>
      </c>
      <c r="IS99" s="449"/>
      <c r="IT99" s="450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49" t="str">
        <f>IF(ISBLANK(IV9),"",IV9)</f>
        <v/>
      </c>
      <c r="IZ99" s="449"/>
      <c r="JA99" s="450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49" t="str">
        <f>IF(ISBLANK(JC9),"",JC9)</f>
        <v/>
      </c>
      <c r="JG99" s="449"/>
      <c r="JH99" s="450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49" t="str">
        <f>IF(ISBLANK(JJ9),"",JJ9)</f>
        <v/>
      </c>
      <c r="JN99" s="449"/>
      <c r="JO99" s="450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49" t="str">
        <f>IF(ISBLANK(JQ9),"",JQ9)</f>
        <v/>
      </c>
      <c r="JU99" s="449"/>
      <c r="JV99" s="450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49" t="str">
        <f>IF(ISBLANK(JX9),"",JX9)</f>
        <v/>
      </c>
      <c r="KB99" s="449"/>
      <c r="KC99" s="450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49" t="str">
        <f>IF(ISBLANK(KE9),"",KE9)</f>
        <v/>
      </c>
      <c r="KI99" s="449"/>
      <c r="KJ99" s="450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49" t="str">
        <f>IF(ISBLANK(KL9),"",KL9)</f>
        <v/>
      </c>
      <c r="KP99" s="449"/>
      <c r="KQ99" s="450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49" t="str">
        <f>IF(ISBLANK(KS9),"",KS9)</f>
        <v/>
      </c>
      <c r="KW99" s="449"/>
      <c r="KX99" s="450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49" t="str">
        <f>IF(ISBLANK(KZ9),"",KZ9)</f>
        <v/>
      </c>
      <c r="LD99" s="449"/>
      <c r="LE99" s="450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49" t="str">
        <f>IF(ISBLANK(LG9),"",LG9)</f>
        <v/>
      </c>
      <c r="LK99" s="449"/>
      <c r="LL99" s="450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49" t="str">
        <f>IF(ISBLANK(LN9),"",LN9)</f>
        <v/>
      </c>
      <c r="LR99" s="449"/>
      <c r="LS99" s="450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49" t="str">
        <f>IF(ISBLANK(LU9),"",LU9)</f>
        <v/>
      </c>
      <c r="LY99" s="449"/>
      <c r="LZ99" s="450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49" t="str">
        <f>IF(ISBLANK(MB9),"",MB9)</f>
        <v/>
      </c>
      <c r="MF99" s="449"/>
      <c r="MG99" s="450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49" t="str">
        <f>IF(ISBLANK(MI9),"",MI9)</f>
        <v/>
      </c>
      <c r="MM99" s="449"/>
      <c r="MN99" s="450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49" t="str">
        <f>IF(ISBLANK(MP9),"",MP9)</f>
        <v/>
      </c>
      <c r="MT99" s="449"/>
      <c r="MU99" s="450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49" t="str">
        <f>IF(ISBLANK(MW9),"",MW9)</f>
        <v/>
      </c>
      <c r="NA99" s="449"/>
      <c r="NB99" s="450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49" t="str">
        <f>IF(ISBLANK(ND9),"",ND9)</f>
        <v/>
      </c>
      <c r="NH99" s="449"/>
      <c r="NI99" s="450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49" t="str">
        <f>IF(ISBLANK(NK9),"",NK9)</f>
        <v/>
      </c>
      <c r="NO99" s="449"/>
      <c r="NP99" s="450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49" t="str">
        <f>IF(ISBLANK(NR9),"",NR9)</f>
        <v/>
      </c>
      <c r="NV99" s="449"/>
      <c r="NW99" s="450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49" t="str">
        <f>IF(ISBLANK(NY9),"",NY9)</f>
        <v/>
      </c>
      <c r="OC99" s="449"/>
      <c r="OD99" s="450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49" t="str">
        <f>IF(ISBLANK(OF9),"",OF9)</f>
        <v/>
      </c>
      <c r="OJ99" s="449"/>
      <c r="OK99" s="450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49" t="str">
        <f>IF(ISBLANK(OM9),"",OM9)</f>
        <v/>
      </c>
      <c r="OQ99" s="449"/>
      <c r="OR99" s="450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49" t="str">
        <f>IF(ISBLANK(OT9),"",OT9)</f>
        <v/>
      </c>
      <c r="OX99" s="449"/>
      <c r="OY99" s="450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49" t="str">
        <f>IF(ISBLANK(PA9),"",PA9)</f>
        <v/>
      </c>
      <c r="PE99" s="449"/>
      <c r="PF99" s="450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49" t="str">
        <f>IF(ISBLANK(PH9),"",PH9)</f>
        <v/>
      </c>
      <c r="PL99" s="449"/>
      <c r="PM99" s="450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49" t="str">
        <f>IF(ISBLANK(PO9),"",PO9)</f>
        <v/>
      </c>
      <c r="PS99" s="449"/>
      <c r="PT99" s="450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49" t="str">
        <f>IF(ISBLANK(PV9),"",PV9)</f>
        <v/>
      </c>
      <c r="PZ99" s="449"/>
      <c r="QA99" s="450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49" t="str">
        <f>IF(ISBLANK(QC9),"",QC9)</f>
        <v/>
      </c>
      <c r="QG99" s="449"/>
      <c r="QH99" s="450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49" t="str">
        <f>IF(ISBLANK(QJ9),"",QJ9)</f>
        <v/>
      </c>
      <c r="QN99" s="449"/>
      <c r="QO99" s="450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49" t="str">
        <f t="shared" si="25"/>
        <v/>
      </c>
      <c r="QU99" s="449"/>
      <c r="QV99" s="450"/>
    </row>
    <row r="100" spans="1:464" ht="15" customHeight="1">
      <c r="A100" s="486"/>
      <c r="B100" s="86" t="s">
        <v>148</v>
      </c>
      <c r="C100" s="80"/>
      <c r="D100" s="448">
        <f>IF(ISBLANK(I3),"",COUNTIF(G12:G90,"=20")+COUNTIF(G12:G90,"=30"))</f>
        <v>0</v>
      </c>
      <c r="E100" s="448"/>
      <c r="F100" s="446" t="e">
        <f>IF(ISBLANK(I3),"",D100/D92)</f>
        <v>#DIV/0!</v>
      </c>
      <c r="G100" s="446"/>
      <c r="H100" s="77"/>
      <c r="I100" s="90"/>
      <c r="J100" s="83"/>
      <c r="K100" s="448">
        <f>IF(ISBLANK(P3),"",COUNTIF(N12:N90,"=20")+COUNTIF(N12:N90,"=30"))</f>
        <v>37</v>
      </c>
      <c r="L100" s="448"/>
      <c r="M100" s="446">
        <f>IF(ISBLANK(P3),"",K100/K92)</f>
        <v>0.55223880597014929</v>
      </c>
      <c r="N100" s="446"/>
      <c r="O100" s="77"/>
      <c r="P100" s="90"/>
      <c r="Q100" s="84"/>
      <c r="R100" s="448">
        <f>IF(ISBLANK(W3),"",COUNTIF(U12:U90,"=20")+COUNTIF(U12:U90,"=30"))</f>
        <v>3</v>
      </c>
      <c r="S100" s="448"/>
      <c r="T100" s="446">
        <f>IF(ISBLANK(W3),"",R100/R92)</f>
        <v>4.8387096774193547E-2</v>
      </c>
      <c r="U100" s="446"/>
      <c r="V100" s="77"/>
      <c r="W100" s="90"/>
      <c r="X100" s="84"/>
      <c r="Y100" s="448">
        <f>IF(ISBLANK(AD3),"",COUNTIF(AB12:AB90,"=20")+COUNTIF(AB12:AB90,"=30"))</f>
        <v>25</v>
      </c>
      <c r="Z100" s="448"/>
      <c r="AA100" s="446">
        <f>IF(ISBLANK(AD3),"",Y100/Y92)</f>
        <v>0.40322580645161288</v>
      </c>
      <c r="AB100" s="446"/>
      <c r="AC100" s="77"/>
      <c r="AD100" s="90"/>
      <c r="AE100" s="84"/>
      <c r="AF100" s="448">
        <f>IF(ISBLANK(AK3),"",COUNTIF(AI12:AI90,"=20")+COUNTIF(AI12:AI90,"=30"))</f>
        <v>9</v>
      </c>
      <c r="AG100" s="448"/>
      <c r="AH100" s="446">
        <f>IF(ISBLANK(AK3),"",AF100/AF92)</f>
        <v>0.15517241379310345</v>
      </c>
      <c r="AI100" s="446"/>
      <c r="AJ100" s="77"/>
      <c r="AK100" s="90"/>
      <c r="AL100" s="84"/>
      <c r="AM100" s="448">
        <f>IF(ISBLANK(AR3),"",COUNTIF(AP12:AP90,"=20")+COUNTIF(AP12:AP90,"=30"))</f>
        <v>31</v>
      </c>
      <c r="AN100" s="448"/>
      <c r="AO100" s="446">
        <f>IF(ISBLANK(AR3),"",AM100/AM92)</f>
        <v>0.5</v>
      </c>
      <c r="AP100" s="446"/>
      <c r="AQ100" s="77"/>
      <c r="AR100" s="90"/>
      <c r="AS100" s="84"/>
      <c r="AT100" s="448">
        <f>IF(ISBLANK(AY3),"",COUNTIF(AW12:AW90,"=20")+COUNTIF(AW12:AW90,"=30"))</f>
        <v>8</v>
      </c>
      <c r="AU100" s="448"/>
      <c r="AV100" s="446">
        <f>IF(ISBLANK(AY3),"",AT100/AT92)</f>
        <v>0.13333333333333333</v>
      </c>
      <c r="AW100" s="446"/>
      <c r="AX100" s="77"/>
      <c r="AY100" s="90"/>
      <c r="AZ100" s="84"/>
      <c r="BA100" s="448">
        <f>IF(ISBLANK(BF3),"",COUNTIF(BD12:BD90,"=20")+COUNTIF(BD12:BD90,"=30"))</f>
        <v>2</v>
      </c>
      <c r="BB100" s="448"/>
      <c r="BC100" s="446">
        <f>IF(ISBLANK(BF3),"",BA100/BA92)</f>
        <v>3.9215686274509803E-2</v>
      </c>
      <c r="BD100" s="446"/>
      <c r="BE100" s="77"/>
      <c r="BF100" s="90"/>
      <c r="BG100" s="84"/>
      <c r="BH100" s="448">
        <f>IF(ISBLANK(BM3),"",COUNTIF(BK12:BK90,"=20")+COUNTIF(BK12:BK90,"=30"))</f>
        <v>14</v>
      </c>
      <c r="BI100" s="448"/>
      <c r="BJ100" s="446">
        <f>IF(ISBLANK(BM3),"",BH100/BH92)</f>
        <v>0.25925925925925924</v>
      </c>
      <c r="BK100" s="446"/>
      <c r="BL100" s="77"/>
      <c r="BM100" s="90"/>
      <c r="BN100" s="84"/>
      <c r="BO100" s="448">
        <f>IF(ISBLANK(BT3),"",COUNTIF(BR12:BR90,"=20")+COUNTIF(BR12:BR90,"=30"))</f>
        <v>0</v>
      </c>
      <c r="BP100" s="448"/>
      <c r="BQ100" s="446">
        <f>IF(ISBLANK(BT3),"",BO100/BO92)</f>
        <v>0</v>
      </c>
      <c r="BR100" s="446"/>
      <c r="BS100" s="77"/>
      <c r="BT100" s="90"/>
      <c r="BU100" s="84"/>
      <c r="BV100" s="448">
        <f>IF(ISBLANK(CA3),"",COUNTIF(BY12:BY90,"=20")+COUNTIF(BY12:BY90,"=30"))</f>
        <v>4</v>
      </c>
      <c r="BW100" s="448"/>
      <c r="BX100" s="446">
        <f>IF(ISBLANK(CA3),"",BV100/BV92)</f>
        <v>7.0175438596491224E-2</v>
      </c>
      <c r="BY100" s="446"/>
      <c r="BZ100" s="77"/>
      <c r="CA100" s="90"/>
      <c r="CB100" s="84"/>
      <c r="CC100" s="448">
        <f>IF(ISBLANK(CH3),"",COUNTIF(CF12:CF90,"=20")+COUNTIF(CF12:CF90,"=30"))</f>
        <v>0</v>
      </c>
      <c r="CD100" s="448"/>
      <c r="CE100" s="446">
        <f>IF(ISBLANK(CH3),"",CC100/CC92)</f>
        <v>0</v>
      </c>
      <c r="CF100" s="446"/>
      <c r="CG100" s="77"/>
      <c r="CH100" s="90"/>
      <c r="CI100" s="84"/>
      <c r="CJ100" s="448">
        <f>IF(ISBLANK(CO3),"",COUNTIF(CM12:CM90,"=20")+COUNTIF(CM12:CM90,"=30"))</f>
        <v>5</v>
      </c>
      <c r="CK100" s="448"/>
      <c r="CL100" s="446">
        <f>IF(ISBLANK(CO3),"",CJ100/CJ92)</f>
        <v>8.771929824561403E-2</v>
      </c>
      <c r="CM100" s="446"/>
      <c r="CN100" s="77"/>
      <c r="CO100" s="90"/>
      <c r="CP100" s="84"/>
      <c r="CQ100" s="448" t="str">
        <f>IF(ISBLANK(CV3),"",COUNTIF(CT12:CT90,"=20")+COUNTIF(CT12:CT90,"=30"))</f>
        <v/>
      </c>
      <c r="CR100" s="448"/>
      <c r="CS100" s="446" t="str">
        <f>IF(ISBLANK(CV3),"",CQ100/CQ92)</f>
        <v/>
      </c>
      <c r="CT100" s="446"/>
      <c r="CU100" s="77"/>
      <c r="CV100" s="90"/>
      <c r="CW100" s="84"/>
      <c r="CX100" s="448" t="str">
        <f>IF(ISBLANK(DC3),"",COUNTIF(DA12:DA90,"=20")+COUNTIF(DA12:DA90,"=30"))</f>
        <v/>
      </c>
      <c r="CY100" s="448"/>
      <c r="CZ100" s="446" t="str">
        <f>IF(ISBLANK(DC3),"",CX100/CX92)</f>
        <v/>
      </c>
      <c r="DA100" s="446"/>
      <c r="DB100" s="77"/>
      <c r="DC100" s="90"/>
      <c r="DD100" s="84"/>
      <c r="DE100" s="448" t="str">
        <f>IF(ISBLANK(DJ3),"",COUNTIF(DH12:DH90,"=20")+COUNTIF(DH12:DH90,"=30"))</f>
        <v/>
      </c>
      <c r="DF100" s="448"/>
      <c r="DG100" s="446" t="str">
        <f>IF(ISBLANK(DJ3),"",DE100/DE92)</f>
        <v/>
      </c>
      <c r="DH100" s="446"/>
      <c r="DI100" s="77"/>
      <c r="DJ100" s="90"/>
      <c r="DK100" s="84"/>
      <c r="DL100" s="448" t="str">
        <f>IF(ISBLANK(EE3),"",COUNTIF(DO12:DO90,"=20")+COUNTIF(DO12:DO90,"=30"))</f>
        <v/>
      </c>
      <c r="DM100" s="448"/>
      <c r="DN100" s="446" t="str">
        <f>IF(ISBLANK(EE3),"",DL100/DL92)</f>
        <v/>
      </c>
      <c r="DO100" s="446"/>
      <c r="DP100" s="77"/>
      <c r="DQ100" s="90"/>
      <c r="DR100" s="84"/>
      <c r="DS100" s="448" t="str">
        <f>IF(ISBLANK(EL3),"",COUNTIF(DV12:DV90,"=20")+COUNTIF(DV12:DV90,"=30"))</f>
        <v/>
      </c>
      <c r="DT100" s="448"/>
      <c r="DU100" s="446" t="str">
        <f>IF(ISBLANK(EL3),"",DS100/DS92)</f>
        <v/>
      </c>
      <c r="DV100" s="446"/>
      <c r="DW100" s="77"/>
      <c r="DX100" s="90"/>
      <c r="DY100" s="84"/>
      <c r="DZ100" s="448" t="str">
        <f>IF(ISBLANK(ES3),"",COUNTIF(EC12:EC90,"=20")+COUNTIF(EC12:EC90,"=30"))</f>
        <v/>
      </c>
      <c r="EA100" s="448"/>
      <c r="EB100" s="446" t="str">
        <f>IF(ISBLANK(ES3),"",DZ100/DZ92)</f>
        <v/>
      </c>
      <c r="EC100" s="446"/>
      <c r="ED100" s="77"/>
      <c r="EE100" s="90"/>
      <c r="EF100" s="84"/>
      <c r="EG100" s="448" t="str">
        <f>IF(ISBLANK(EZ3),"",COUNTIF(EJ12:EJ90,"=20")+COUNTIF(EJ12:EJ90,"=30"))</f>
        <v/>
      </c>
      <c r="EH100" s="448"/>
      <c r="EI100" s="446" t="str">
        <f>IF(ISBLANK(EZ3),"",EG100/EG92)</f>
        <v/>
      </c>
      <c r="EJ100" s="446"/>
      <c r="EK100" s="77"/>
      <c r="EL100" s="90"/>
      <c r="EM100" s="84"/>
      <c r="EN100" s="448" t="str">
        <f>IF(ISBLANK(FU3),"",COUNTIF(EQ12:EQ90,"=20")+COUNTIF(EQ12:EQ90,"=30"))</f>
        <v/>
      </c>
      <c r="EO100" s="448"/>
      <c r="EP100" s="446" t="str">
        <f>IF(ISBLANK(FU3),"",EN100/EN92)</f>
        <v/>
      </c>
      <c r="EQ100" s="446"/>
      <c r="ER100" s="77"/>
      <c r="ES100" s="90"/>
      <c r="ET100" s="84"/>
      <c r="EU100" s="448" t="str">
        <f>IF(ISBLANK(FG3),"",COUNTIF(EX12:EX90,"=20")+COUNTIF(EX12:EX90,"=30"))</f>
        <v/>
      </c>
      <c r="EV100" s="448"/>
      <c r="EW100" s="446" t="str">
        <f>IF(ISBLANK(FG3),"",EU100/EU92)</f>
        <v/>
      </c>
      <c r="EX100" s="446"/>
      <c r="EY100" s="77"/>
      <c r="EZ100" s="90"/>
      <c r="FA100" s="84"/>
      <c r="FB100" s="448">
        <f>IF(ISBLANK(BM3),"",COUNTIF(FE12:FE90,"=20")+COUNTIF(FE12:FE90,"=30"))</f>
        <v>0</v>
      </c>
      <c r="FC100" s="448"/>
      <c r="FD100" s="446" t="e">
        <f>IF(ISBLANK(BM3),"",FB100/FB92)</f>
        <v>#DIV/0!</v>
      </c>
      <c r="FE100" s="446"/>
      <c r="FF100" s="77"/>
      <c r="FG100" s="90"/>
      <c r="FH100" s="84"/>
      <c r="FI100" s="448" t="str">
        <f>IF(ISBLANK(FN3),"",COUNTIF(FL12:FL90,"=20")+COUNTIF(FL12:FL90,"=30"))</f>
        <v/>
      </c>
      <c r="FJ100" s="448"/>
      <c r="FK100" s="446" t="str">
        <f>IF(ISBLANK(FN3),"",FI100/FI92)</f>
        <v/>
      </c>
      <c r="FL100" s="446"/>
      <c r="FM100" s="77"/>
      <c r="FN100" s="90"/>
      <c r="FO100" s="84"/>
      <c r="FP100" s="448" t="str">
        <f>IF(ISBLANK(DJ3),"",COUNTIF(FS12:FS90,"=20")+COUNTIF(FS12:FS90,"=30"))</f>
        <v/>
      </c>
      <c r="FQ100" s="448"/>
      <c r="FR100" s="446" t="str">
        <f>IF(ISBLANK(DJ3),"",FP100/FP92)</f>
        <v/>
      </c>
      <c r="FS100" s="446"/>
      <c r="FT100" s="77"/>
      <c r="FU100" s="90"/>
      <c r="FV100" s="84"/>
      <c r="FW100" s="448" t="str">
        <f>IF(ISBLANK(GB3),"",COUNTIF(FZ12:FZ90,"=20")+COUNTIF(FZ12:FZ90,"=30"))</f>
        <v/>
      </c>
      <c r="FX100" s="448"/>
      <c r="FY100" s="446" t="str">
        <f>IF(ISBLANK(GB3),"",FW100/FW92)</f>
        <v/>
      </c>
      <c r="FZ100" s="446"/>
      <c r="GA100" s="77"/>
      <c r="GB100" s="90"/>
      <c r="GC100" s="84"/>
      <c r="GD100" s="448" t="str">
        <f>IF(ISBLANK(GP3),"",COUNTIF(GG12:GG90,"=20")+COUNTIF(GG12:GG90,"=30"))</f>
        <v/>
      </c>
      <c r="GE100" s="448"/>
      <c r="GF100" s="446" t="str">
        <f>IF(ISBLANK(GP3),"",GD100/GD92)</f>
        <v/>
      </c>
      <c r="GG100" s="446"/>
      <c r="GH100" s="77"/>
      <c r="GI100" s="90"/>
      <c r="GJ100" s="84"/>
      <c r="GK100" s="448" t="str">
        <f>IF(ISBLANK(GW3),"",COUNTIF(GN12:GN90,"=20")+COUNTIF(GN12:GN90,"=30"))</f>
        <v/>
      </c>
      <c r="GL100" s="448"/>
      <c r="GM100" s="446" t="str">
        <f>IF(ISBLANK(GW3),"",GK100/GK92)</f>
        <v/>
      </c>
      <c r="GN100" s="446"/>
      <c r="GO100" s="77"/>
      <c r="GP100" s="90"/>
      <c r="GQ100" s="84"/>
      <c r="GR100" s="448" t="str">
        <f>IF(ISBLANK(GI3),"",COUNTIF(GU12:GU90,"=20")+COUNTIF(GU12:GU90,"=30"))</f>
        <v/>
      </c>
      <c r="GS100" s="448"/>
      <c r="GT100" s="446" t="str">
        <f>IF(ISBLANK(GI3),"",GR100/GR92)</f>
        <v/>
      </c>
      <c r="GU100" s="446"/>
      <c r="GV100" s="77"/>
      <c r="GW100" s="90"/>
      <c r="GX100" s="84"/>
      <c r="GY100" s="448" t="str">
        <f>IF(ISBLANK(HK3),"",COUNTIF(HB12:HB90,"=20")+COUNTIF(HB12:HB90,"=30"))</f>
        <v/>
      </c>
      <c r="GZ100" s="448"/>
      <c r="HA100" s="446" t="str">
        <f>IF(ISBLANK(HK3),"",GY100/GY92)</f>
        <v/>
      </c>
      <c r="HB100" s="446"/>
      <c r="HC100" s="77"/>
      <c r="HD100" s="90"/>
      <c r="HE100" s="84"/>
      <c r="HF100" s="448" t="str">
        <f>IF(ISBLANK(HD3),"",COUNTIF(HI12:HI90,"=20")+COUNTIF(HI12:HI90,"=30"))</f>
        <v/>
      </c>
      <c r="HG100" s="448"/>
      <c r="HH100" s="446" t="str">
        <f>IF(ISBLANK(HD3),"",HF100/HF92)</f>
        <v/>
      </c>
      <c r="HI100" s="446"/>
      <c r="HJ100" s="77"/>
      <c r="HK100" s="90"/>
      <c r="HL100" s="84"/>
      <c r="HM100" s="448" t="str">
        <f>IF(ISBLANK(HY3),"",COUNTIF(HP12:HP90,"=20")+COUNTIF(HP12:HP90,"=30"))</f>
        <v/>
      </c>
      <c r="HN100" s="448"/>
      <c r="HO100" s="446" t="str">
        <f>IF(ISBLANK(HY3),"",HM100/HM92)</f>
        <v/>
      </c>
      <c r="HP100" s="446"/>
      <c r="HQ100" s="77"/>
      <c r="HR100" s="90"/>
      <c r="HS100" s="84"/>
      <c r="HT100" s="448" t="str">
        <f>IF(ISBLANK(HR3),"",COUNTIF(HW12:HW90,"=20")+COUNTIF(HW12:HW90,"=30"))</f>
        <v/>
      </c>
      <c r="HU100" s="448"/>
      <c r="HV100" s="446" t="str">
        <f>IF(ISBLANK(HR3),"",HT100/HT92)</f>
        <v/>
      </c>
      <c r="HW100" s="446"/>
      <c r="HX100" s="77"/>
      <c r="HY100" s="90"/>
      <c r="HZ100" s="84"/>
      <c r="IA100" s="448" t="str">
        <f>IF(ISBLANK(IM3),"",COUNTIF(ID12:ID90,"=20")+COUNTIF(ID12:ID90,"=30"))</f>
        <v/>
      </c>
      <c r="IB100" s="448"/>
      <c r="IC100" s="446" t="str">
        <f>IF(ISBLANK(IM3),"",IA100/IA92)</f>
        <v/>
      </c>
      <c r="ID100" s="446"/>
      <c r="IE100" s="77"/>
      <c r="IF100" s="90"/>
      <c r="IG100" s="84"/>
      <c r="IH100" s="448" t="str">
        <f>IF(ISBLANK(IF3),"",COUNTIF(IK12:IK90,"=20")+COUNTIF(IK12:IK90,"=30"))</f>
        <v/>
      </c>
      <c r="II100" s="448"/>
      <c r="IJ100" s="446" t="str">
        <f>IF(ISBLANK(IF3),"",IH100/IH92)</f>
        <v/>
      </c>
      <c r="IK100" s="446"/>
      <c r="IL100" s="77"/>
      <c r="IM100" s="90"/>
      <c r="IN100" s="84"/>
      <c r="IO100" s="448" t="str">
        <f>IF(ISBLANK(IT3),"",COUNTIF(IR12:IR90,"=20")+COUNTIF(IR12:IR90,"=30"))</f>
        <v/>
      </c>
      <c r="IP100" s="448"/>
      <c r="IQ100" s="446" t="str">
        <f>IF(ISBLANK(IT3),"",IO100/IO92)</f>
        <v/>
      </c>
      <c r="IR100" s="446"/>
      <c r="IS100" s="77"/>
      <c r="IT100" s="90"/>
      <c r="IU100" s="84"/>
      <c r="IV100" s="448" t="str">
        <f>IF(ISBLANK(JA3),"",COUNTIF(IY12:IY90,"=20")+COUNTIF(IY12:IY90,"=30"))</f>
        <v/>
      </c>
      <c r="IW100" s="448"/>
      <c r="IX100" s="446" t="str">
        <f>IF(ISBLANK(JA3),"",IV100/IV92)</f>
        <v/>
      </c>
      <c r="IY100" s="446"/>
      <c r="IZ100" s="77"/>
      <c r="JA100" s="90"/>
      <c r="JB100" s="84"/>
      <c r="JC100" s="448" t="str">
        <f>IF(ISBLANK(JO3),"",COUNTIF(JF12:JF90,"=20")+COUNTIF(JF12:JF90,"=30"))</f>
        <v/>
      </c>
      <c r="JD100" s="448"/>
      <c r="JE100" s="446" t="str">
        <f>IF(ISBLANK(JO3),"",JC100/JC92)</f>
        <v/>
      </c>
      <c r="JF100" s="446"/>
      <c r="JG100" s="77"/>
      <c r="JH100" s="90"/>
      <c r="JI100" s="84"/>
      <c r="JJ100" s="448" t="str">
        <f>IF(ISBLANK(JH3),"",COUNTIF(JM12:JM90,"=20")+COUNTIF(JM12:JM90,"=30"))</f>
        <v/>
      </c>
      <c r="JK100" s="448"/>
      <c r="JL100" s="446" t="str">
        <f>IF(ISBLANK(JH3),"",JJ100/JJ92)</f>
        <v/>
      </c>
      <c r="JM100" s="446"/>
      <c r="JN100" s="77"/>
      <c r="JO100" s="90"/>
      <c r="JP100" s="84"/>
      <c r="JQ100" s="448" t="str">
        <f>IF(ISBLANK(JV3),"",COUNTIF(JT12:JT90,"=20")+COUNTIF(JT12:JT90,"=30"))</f>
        <v/>
      </c>
      <c r="JR100" s="448"/>
      <c r="JS100" s="446" t="str">
        <f>IF(ISBLANK(JV3),"",JQ100/JQ92)</f>
        <v/>
      </c>
      <c r="JT100" s="446"/>
      <c r="JU100" s="77"/>
      <c r="JV100" s="90"/>
      <c r="JW100" s="84"/>
      <c r="JX100" s="448" t="str">
        <f>IF(ISBLANK(KQ3),"",COUNTIF(KA12:KA90,"=20")+COUNTIF(KA12:KA90,"=30"))</f>
        <v/>
      </c>
      <c r="JY100" s="448"/>
      <c r="JZ100" s="446" t="str">
        <f>IF(ISBLANK(KQ3),"",JX100/JX92)</f>
        <v/>
      </c>
      <c r="KA100" s="446"/>
      <c r="KB100" s="77"/>
      <c r="KC100" s="90"/>
      <c r="KD100" s="84"/>
      <c r="KE100" s="448" t="str">
        <f>IF(ISBLANK(KX3),"",COUNTIF(KH12:KH90,"=20")+COUNTIF(KH12:KH90,"=30"))</f>
        <v/>
      </c>
      <c r="KF100" s="448"/>
      <c r="KG100" s="446" t="str">
        <f>IF(ISBLANK(KX3),"",KE100/KE92)</f>
        <v/>
      </c>
      <c r="KH100" s="446"/>
      <c r="KI100" s="77"/>
      <c r="KJ100" s="90"/>
      <c r="KK100" s="84"/>
      <c r="KL100" s="448" t="str">
        <f>IF(ISBLANK(KJ3),"",COUNTIF(KO12:KO90,"=20")+COUNTIF(KO12:KO90,"=30"))</f>
        <v/>
      </c>
      <c r="KM100" s="448"/>
      <c r="KN100" s="446" t="str">
        <f>IF(ISBLANK(KJ3),"",KL100/KL92)</f>
        <v/>
      </c>
      <c r="KO100" s="446"/>
      <c r="KP100" s="77"/>
      <c r="KQ100" s="90"/>
      <c r="KR100" s="84"/>
      <c r="KS100" s="448" t="str">
        <f>IF(ISBLANK(KC3),"",COUNTIF(KV12:KV90,"=20")+COUNTIF(KV12:KV90,"=30"))</f>
        <v/>
      </c>
      <c r="KT100" s="448"/>
      <c r="KU100" s="446" t="str">
        <f>IF(ISBLANK(KC3),"",KS100/KS92)</f>
        <v/>
      </c>
      <c r="KV100" s="446"/>
      <c r="KW100" s="77"/>
      <c r="KX100" s="90"/>
      <c r="KY100" s="85"/>
      <c r="KZ100" s="448" t="str">
        <f>IF(ISBLANK(LE3),"",COUNTIF(LC12:LC90,"=20")+COUNTIF(LC12:LC90,"=30"))</f>
        <v/>
      </c>
      <c r="LA100" s="448"/>
      <c r="LB100" s="446" t="str">
        <f>IF(ISBLANK(LE3),"",KZ100/KZ92)</f>
        <v/>
      </c>
      <c r="LC100" s="446"/>
      <c r="LD100" s="77"/>
      <c r="LE100" s="90"/>
      <c r="LF100" s="84"/>
      <c r="LG100" s="448" t="str">
        <f>IF(ISBLANK(LE3),"",COUNTIF(LJ12:LJ90,"=20")+COUNTIF(LJ12:LJ90,"=30"))</f>
        <v/>
      </c>
      <c r="LH100" s="448"/>
      <c r="LI100" s="446" t="str">
        <f>IF(ISBLANK(LE3),"",LG100/LG92)</f>
        <v/>
      </c>
      <c r="LJ100" s="446"/>
      <c r="LK100" s="77"/>
      <c r="LL100" s="90"/>
      <c r="LM100" s="84"/>
      <c r="LN100" s="448" t="str">
        <f>IF(ISBLANK(LS3),"",COUNTIF(LQ12:LQ90,"=20")+COUNTIF(LQ12:LQ90,"=30"))</f>
        <v/>
      </c>
      <c r="LO100" s="448"/>
      <c r="LP100" s="446" t="str">
        <f>IF(ISBLANK(LS3),"",LN100/LN92)</f>
        <v/>
      </c>
      <c r="LQ100" s="446"/>
      <c r="LR100" s="77"/>
      <c r="LS100" s="90"/>
      <c r="LT100" s="84"/>
      <c r="LU100" s="448" t="str">
        <f>IF(ISBLANK(LS3),"",COUNTIF(LX12:LX90,"=20")+COUNTIF(LX12:LX90,"=30"))</f>
        <v/>
      </c>
      <c r="LV100" s="448"/>
      <c r="LW100" s="446" t="str">
        <f>IF(ISBLANK(LS3),"",LU100/LU92)</f>
        <v/>
      </c>
      <c r="LX100" s="446"/>
      <c r="LY100" s="77"/>
      <c r="LZ100" s="90"/>
      <c r="MA100" s="84"/>
      <c r="MB100" s="448" t="str">
        <f>IF(ISBLANK(MG3),"",COUNTIF(ME12:ME90,"=20")+COUNTIF(ME12:ME90,"=30"))</f>
        <v/>
      </c>
      <c r="MC100" s="448"/>
      <c r="MD100" s="446" t="str">
        <f>IF(ISBLANK(MG3),"",MB100/MB92)</f>
        <v/>
      </c>
      <c r="ME100" s="446"/>
      <c r="MF100" s="77"/>
      <c r="MG100" s="90"/>
      <c r="MH100" s="84"/>
      <c r="MI100" s="448" t="str">
        <f>IF(ISBLANK(MN3),"",COUNTIF(ML12:ML90,"=20")+COUNTIF(ML12:ML90,"=30"))</f>
        <v/>
      </c>
      <c r="MJ100" s="448"/>
      <c r="MK100" s="446" t="str">
        <f>IF(ISBLANK(MN3),"",MI100/MI92)</f>
        <v/>
      </c>
      <c r="ML100" s="446"/>
      <c r="MM100" s="77"/>
      <c r="MN100" s="90"/>
      <c r="MO100" s="84"/>
      <c r="MP100" s="448" t="str">
        <f>IF(ISBLANK(MU3),"",COUNTIF(MS12:MS90,"=20")+COUNTIF(MS12:MS90,"=30"))</f>
        <v/>
      </c>
      <c r="MQ100" s="448"/>
      <c r="MR100" s="446" t="str">
        <f>IF(ISBLANK(MU3),"",MP100/MP92)</f>
        <v/>
      </c>
      <c r="MS100" s="446"/>
      <c r="MT100" s="77"/>
      <c r="MU100" s="90"/>
      <c r="MV100" s="84"/>
      <c r="MW100" s="448" t="str">
        <f>IF(ISBLANK(NP3),"",COUNTIF(MZ12:MZ90,"=20")+COUNTIF(MZ12:MZ90,"=30"))</f>
        <v/>
      </c>
      <c r="MX100" s="448"/>
      <c r="MY100" s="446" t="str">
        <f>IF(ISBLANK(NP3),"",MW100/MW92)</f>
        <v/>
      </c>
      <c r="MZ100" s="446"/>
      <c r="NA100" s="77"/>
      <c r="NB100" s="90"/>
      <c r="NC100" s="84"/>
      <c r="ND100" s="448" t="str">
        <f>IF(ISBLANK(NB3),"",COUNTIF(NG12:NG90,"=20")+COUNTIF(NG12:NG90,"=30"))</f>
        <v/>
      </c>
      <c r="NE100" s="448"/>
      <c r="NF100" s="446" t="str">
        <f>IF(ISBLANK(NB3),"",ND100/ND92)</f>
        <v/>
      </c>
      <c r="NG100" s="446"/>
      <c r="NH100" s="77"/>
      <c r="NI100" s="90"/>
      <c r="NJ100" s="84"/>
      <c r="NK100" s="448" t="str">
        <f>IF(ISBLANK(OD3),"",COUNTIF(NN12:NN90,"=20")+COUNTIF(NN12:NN90,"=30"))</f>
        <v/>
      </c>
      <c r="NL100" s="448"/>
      <c r="NM100" s="446" t="str">
        <f>IF(ISBLANK(OD3),"",NK100/NK92)</f>
        <v/>
      </c>
      <c r="NN100" s="446"/>
      <c r="NO100" s="77"/>
      <c r="NP100" s="90"/>
      <c r="NQ100" s="84"/>
      <c r="NR100" s="448" t="str">
        <f>IF(ISBLANK(NI3),"",COUNTIF(NU12:NU90,"=20")+COUNTIF(NU12:NU90,"=30"))</f>
        <v/>
      </c>
      <c r="NS100" s="448"/>
      <c r="NT100" s="446" t="str">
        <f>IF(ISBLANK(NI3),"",NR100/NR92)</f>
        <v/>
      </c>
      <c r="NU100" s="446"/>
      <c r="NV100" s="77"/>
      <c r="NW100" s="90"/>
      <c r="NX100" s="84"/>
      <c r="NY100" s="448" t="str">
        <f>IF(ISBLANK(OK3),"",COUNTIF(OB12:OB90,"=20")+COUNTIF(OB12:OB90,"=30"))</f>
        <v/>
      </c>
      <c r="NZ100" s="448"/>
      <c r="OA100" s="446" t="str">
        <f>IF(ISBLANK(OK3),"",NY100/NY92)</f>
        <v/>
      </c>
      <c r="OB100" s="446"/>
      <c r="OC100" s="77"/>
      <c r="OD100" s="90"/>
      <c r="OE100" s="84"/>
      <c r="OF100" s="448" t="str">
        <f>IF(ISBLANK(NW3),"",COUNTIF(OI12:OI90,"=20")+COUNTIF(OI12:OI90,"=30"))</f>
        <v/>
      </c>
      <c r="OG100" s="448"/>
      <c r="OH100" s="446" t="str">
        <f>IF(ISBLANK(NW3),"",OF100/OF92)</f>
        <v/>
      </c>
      <c r="OI100" s="446"/>
      <c r="OJ100" s="77"/>
      <c r="OK100" s="90"/>
      <c r="OL100" s="84"/>
      <c r="OM100" s="448" t="str">
        <f>IF(ISBLANK(OR3),"",COUNTIF(OP12:OP90,"=20")+COUNTIF(OP12:OP90,"=30"))</f>
        <v/>
      </c>
      <c r="ON100" s="448"/>
      <c r="OO100" s="446" t="str">
        <f>IF(ISBLANK(OR3),"",OM100/OM92)</f>
        <v/>
      </c>
      <c r="OP100" s="446"/>
      <c r="OQ100" s="77"/>
      <c r="OR100" s="90"/>
      <c r="OS100" s="84"/>
      <c r="OT100" s="448" t="str">
        <f>IF(ISBLANK(OY3),"",COUNTIF(OW12:OW90,"=20")+COUNTIF(OW12:OW90,"=30"))</f>
        <v/>
      </c>
      <c r="OU100" s="448"/>
      <c r="OV100" s="446" t="str">
        <f>IF(ISBLANK(OY3),"",OT100/OT92)</f>
        <v/>
      </c>
      <c r="OW100" s="446"/>
      <c r="OX100" s="77"/>
      <c r="OY100" s="90"/>
      <c r="OZ100" s="84"/>
      <c r="PA100" s="448" t="str">
        <f>IF(ISBLANK(PF3),"",COUNTIF(PD12:PD90,"=20")+COUNTIF(PD12:PD90,"=30"))</f>
        <v/>
      </c>
      <c r="PB100" s="448"/>
      <c r="PC100" s="446" t="str">
        <f>IF(ISBLANK(PF3),"",PA100/PA92)</f>
        <v/>
      </c>
      <c r="PD100" s="446"/>
      <c r="PE100" s="77"/>
      <c r="PF100" s="90"/>
      <c r="PG100" s="84"/>
      <c r="PH100" s="448" t="str">
        <f>IF(ISBLANK(PM3),"",COUNTIF(PK12:PK90,"=20")+COUNTIF(PK12:PK90,"=30"))</f>
        <v/>
      </c>
      <c r="PI100" s="448"/>
      <c r="PJ100" s="446" t="str">
        <f>IF(ISBLANK(PM3),"",PH100/PH92)</f>
        <v/>
      </c>
      <c r="PK100" s="446"/>
      <c r="PL100" s="77"/>
      <c r="PM100" s="90"/>
      <c r="PN100" s="84"/>
      <c r="PO100" s="448" t="str">
        <f>IF(ISBLANK(PT3),"",COUNTIF(PR12:PR90,"=20")+COUNTIF(PR12:PR90,"=30"))</f>
        <v/>
      </c>
      <c r="PP100" s="448"/>
      <c r="PQ100" s="446" t="str">
        <f>IF(ISBLANK(PT3),"",PO100/PO92)</f>
        <v/>
      </c>
      <c r="PR100" s="446"/>
      <c r="PS100" s="77"/>
      <c r="PT100" s="90"/>
      <c r="PU100" s="84"/>
      <c r="PV100" s="448" t="str">
        <f>IF(ISBLANK(QA3),"",COUNTIF(PY12:PY90,"=20")+COUNTIF(PY12:PY90,"=30"))</f>
        <v/>
      </c>
      <c r="PW100" s="448"/>
      <c r="PX100" s="446" t="str">
        <f>IF(ISBLANK(QA3),"",PV100/PV92)</f>
        <v/>
      </c>
      <c r="PY100" s="446"/>
      <c r="PZ100" s="77"/>
      <c r="QA100" s="90"/>
      <c r="QB100" s="84"/>
      <c r="QC100" s="448" t="str">
        <f>IF(ISBLANK(QH3),"",COUNTIF(QF12:QF90,"=20")+COUNTIF(QF12:QF90,"=30"))</f>
        <v/>
      </c>
      <c r="QD100" s="448"/>
      <c r="QE100" s="446" t="str">
        <f>IF(ISBLANK(QH3),"",QC100/QC92)</f>
        <v/>
      </c>
      <c r="QF100" s="446"/>
      <c r="QG100" s="77"/>
      <c r="QH100" s="90"/>
      <c r="QI100" s="85"/>
      <c r="QJ100" s="448" t="str">
        <f>IF(ISBLANK(QV3),"",COUNTIF(QM12:QM90,"=20")+COUNTIF(QM12:QM90,"=30"))</f>
        <v/>
      </c>
      <c r="QK100" s="448"/>
      <c r="QL100" s="446" t="str">
        <f>IF(ISBLANK(QV3),"",QJ100/QJ92)</f>
        <v/>
      </c>
      <c r="QM100" s="446"/>
      <c r="QN100" s="77"/>
      <c r="QO100" s="90"/>
      <c r="QP100" s="85"/>
      <c r="QQ100" s="448" t="str">
        <f>IF(ISBLANK(QO3),"",COUNTIF(QT12:QT90,"=20")+COUNTIF(QT12:QT90,"=30"))</f>
        <v/>
      </c>
      <c r="QR100" s="448"/>
      <c r="QS100" s="446" t="str">
        <f>IF(ISBLANK(QO3),"",QQ100/QQ92)</f>
        <v/>
      </c>
      <c r="QT100" s="446"/>
      <c r="QU100" s="77"/>
      <c r="QV100" s="90"/>
    </row>
    <row r="101" spans="1:464" ht="15" customHeight="1">
      <c r="A101" s="486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49" t="str">
        <f>IF(ISBLANK(G6),"",G6)</f>
        <v>Salah</v>
      </c>
      <c r="H101" s="449"/>
      <c r="I101" s="450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49" t="str">
        <f>IF(ISBLANK(N6),"",N6)</f>
        <v>Salah</v>
      </c>
      <c r="O101" s="449"/>
      <c r="P101" s="450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49" t="str">
        <f>IF(ISBLANK(U6),"",U6)</f>
        <v>Jota</v>
      </c>
      <c r="V101" s="449"/>
      <c r="W101" s="450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49" t="str">
        <f>IF(ISBLANK(AB6),"",AB6)</f>
        <v>Jota</v>
      </c>
      <c r="AC101" s="449"/>
      <c r="AD101" s="450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49" t="str">
        <f>IF(ISBLANK(AI6),"",AI6)</f>
        <v>TAA</v>
      </c>
      <c r="AJ101" s="449"/>
      <c r="AK101" s="450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49" t="str">
        <f>IF(ISBLANK(AP6),"",AP6)</f>
        <v>Salah</v>
      </c>
      <c r="AQ101" s="449"/>
      <c r="AR101" s="450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49" t="str">
        <f>IF(ISBLANK(AW6),"",AW6)</f>
        <v/>
      </c>
      <c r="AX101" s="449"/>
      <c r="AY101" s="450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49" t="str">
        <f>IF(ISBLANK(BD6),"",BD6)</f>
        <v/>
      </c>
      <c r="BE101" s="449"/>
      <c r="BF101" s="450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49" t="str">
        <f>IF(ISBLANK(BK6),"",BK6)</f>
        <v>Gravenberch</v>
      </c>
      <c r="BL101" s="449"/>
      <c r="BM101" s="450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49" t="str">
        <f>IF(ISBLANK(BR6),"",BR6)</f>
        <v>van Dijk</v>
      </c>
      <c r="BS101" s="449"/>
      <c r="BT101" s="450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49" t="str">
        <f>IF(ISBLANK(BY6),"",BY6)</f>
        <v>TAA</v>
      </c>
      <c r="BZ101" s="449"/>
      <c r="CA101" s="450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49" t="str">
        <f>IF(ISBLANK(CF6),"",CF6)</f>
        <v>Nunez</v>
      </c>
      <c r="CG101" s="449"/>
      <c r="CH101" s="450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49" t="str">
        <f>IF(ISBLANK(CM6),"",CM6)</f>
        <v>Nunez</v>
      </c>
      <c r="CN101" s="449"/>
      <c r="CO101" s="450"/>
      <c r="CP101" s="84"/>
      <c r="CQ101" s="88"/>
      <c r="CR101" s="91" t="str">
        <f>IF(ISBLANK(CT6),"",COUNTIF(Tipy!$CH$6:$CH$84,Výsledky!CT101))</f>
        <v/>
      </c>
      <c r="CS101" s="89" t="str">
        <f>IF(ISBLANK(CT6),"",CR101/CQ92)</f>
        <v/>
      </c>
      <c r="CT101" s="449" t="str">
        <f>IF(ISBLANK(CT6),"",CT6)</f>
        <v/>
      </c>
      <c r="CU101" s="449"/>
      <c r="CV101" s="450"/>
      <c r="CW101" s="84"/>
      <c r="CX101" s="88"/>
      <c r="CY101" s="91" t="str">
        <f>IF(ISBLANK(DA6),"",COUNTIF(Tipy!$CN$6:$CN$84,Výsledky!DA101))</f>
        <v/>
      </c>
      <c r="CZ101" s="89" t="str">
        <f>IF(ISBLANK(DA6),"",CY101/CX92)</f>
        <v/>
      </c>
      <c r="DA101" s="449" t="str">
        <f>IF(ISBLANK(DA6),"",DA6)</f>
        <v/>
      </c>
      <c r="DB101" s="449"/>
      <c r="DC101" s="450"/>
      <c r="DD101" s="84"/>
      <c r="DE101" s="88"/>
      <c r="DF101" s="91" t="str">
        <f>IF(ISBLANK(DH6),"",COUNTIF(Tipy!$CT$6:$CT$84,Výsledky!DH101))</f>
        <v/>
      </c>
      <c r="DG101" s="89" t="str">
        <f>IF(ISBLANK(DH6),"",DF101/DE92)</f>
        <v/>
      </c>
      <c r="DH101" s="449" t="str">
        <f>IF(ISBLANK(DH6),"",DH6)</f>
        <v/>
      </c>
      <c r="DI101" s="449"/>
      <c r="DJ101" s="450"/>
      <c r="DK101" s="84"/>
      <c r="DL101" s="88"/>
      <c r="DM101" s="91" t="str">
        <f>IF(ISBLANK(DO6),"",COUNTIF(Tipy!$CZ$6:$CZ$84,Výsledky!DO101))</f>
        <v/>
      </c>
      <c r="DN101" s="89" t="str">
        <f>IF(ISBLANK(DO6),"",DM101/DL92)</f>
        <v/>
      </c>
      <c r="DO101" s="449" t="str">
        <f>IF(ISBLANK(DO6),"",DO6)</f>
        <v/>
      </c>
      <c r="DP101" s="449"/>
      <c r="DQ101" s="450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49" t="str">
        <f>IF(ISBLANK(DV6),"",DV6)</f>
        <v/>
      </c>
      <c r="DW101" s="449"/>
      <c r="DX101" s="450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49" t="str">
        <f>IF(ISBLANK(EC6),"",EC6)</f>
        <v/>
      </c>
      <c r="ED101" s="449"/>
      <c r="EE101" s="450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49" t="str">
        <f>IF(ISBLANK(EJ6),"",EJ6)</f>
        <v/>
      </c>
      <c r="EK101" s="449"/>
      <c r="EL101" s="450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49" t="str">
        <f>IF(ISBLANK(EQ6),"",EQ6)</f>
        <v/>
      </c>
      <c r="ER101" s="449"/>
      <c r="ES101" s="450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49" t="str">
        <f>IF(ISBLANK(EX6),"",EX6)</f>
        <v/>
      </c>
      <c r="EY101" s="449"/>
      <c r="EZ101" s="450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49" t="str">
        <f>IF(ISBLANK(FE6),"",FE6)</f>
        <v/>
      </c>
      <c r="FF101" s="449"/>
      <c r="FG101" s="450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49" t="str">
        <f>IF(ISBLANK(FL6),"",FL6)</f>
        <v/>
      </c>
      <c r="FM101" s="449"/>
      <c r="FN101" s="450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49" t="str">
        <f>IF(ISBLANK(FS6),"",FS6)</f>
        <v/>
      </c>
      <c r="FT101" s="449"/>
      <c r="FU101" s="450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49" t="str">
        <f>IF(ISBLANK(FZ6),"",FZ6)</f>
        <v/>
      </c>
      <c r="GA101" s="449"/>
      <c r="GB101" s="450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49" t="str">
        <f>IF(ISBLANK(GG6),"",GG6)</f>
        <v/>
      </c>
      <c r="GH101" s="449"/>
      <c r="GI101" s="450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49" t="str">
        <f>IF(ISBLANK(GN6),"",GN6)</f>
        <v/>
      </c>
      <c r="GO101" s="449"/>
      <c r="GP101" s="450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3" t="str">
        <f t="shared" ref="GU101:GU103" si="26">IF(ISBLANK(GU6),"",GU6)</f>
        <v/>
      </c>
      <c r="GV101" s="453"/>
      <c r="GW101" s="450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49" t="str">
        <f>IF(ISBLANK(HB6),"",HB6)</f>
        <v/>
      </c>
      <c r="HC101" s="449"/>
      <c r="HD101" s="450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53" t="str">
        <f t="shared" ref="HI101:HI103" si="28">IF(ISBLANK(HI6),"",HI6)</f>
        <v/>
      </c>
      <c r="HJ101" s="453"/>
      <c r="HK101" s="450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49" t="str">
        <f>IF(ISBLANK(HP6),"",HP6)</f>
        <v/>
      </c>
      <c r="HQ101" s="449"/>
      <c r="HR101" s="450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49" t="str">
        <f>IF(ISBLANK(HW6),"",HW6)</f>
        <v/>
      </c>
      <c r="HX101" s="449"/>
      <c r="HY101" s="450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49" t="str">
        <f>IF(ISBLANK(ID6),"",ID6)</f>
        <v/>
      </c>
      <c r="IE101" s="449"/>
      <c r="IF101" s="450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53" t="str">
        <f t="shared" ref="IK101:IK103" si="30">IF(ISBLANK(IK6),"",IK6)</f>
        <v/>
      </c>
      <c r="IL101" s="453"/>
      <c r="IM101" s="450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49" t="str">
        <f>IF(ISBLANK(IR6),"",IR6)</f>
        <v/>
      </c>
      <c r="IS101" s="449"/>
      <c r="IT101" s="450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49" t="str">
        <f>IF(ISBLANK(IY6),"",IY6)</f>
        <v/>
      </c>
      <c r="IZ101" s="449"/>
      <c r="JA101" s="450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49" t="str">
        <f>IF(ISBLANK(JF6),"",JF6)</f>
        <v/>
      </c>
      <c r="JG101" s="449"/>
      <c r="JH101" s="450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53" t="str">
        <f t="shared" ref="JM101:JM103" si="32">IF(ISBLANK(JM6),"",JM6)</f>
        <v/>
      </c>
      <c r="JN101" s="453"/>
      <c r="JO101" s="450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49" t="str">
        <f>IF(ISBLANK(JT6),"",JT6)</f>
        <v/>
      </c>
      <c r="JU101" s="449"/>
      <c r="JV101" s="450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49" t="str">
        <f>IF(ISBLANK(KA6),"",KA6)</f>
        <v/>
      </c>
      <c r="KB101" s="449"/>
      <c r="KC101" s="450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53" t="str">
        <f t="shared" ref="KH101:KH103" si="34">IF(ISBLANK(KH6),"",KH6)</f>
        <v/>
      </c>
      <c r="KI101" s="453"/>
      <c r="KJ101" s="450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49" t="str">
        <f>IF(ISBLANK(KO6),"",KO6)</f>
        <v/>
      </c>
      <c r="KP101" s="449"/>
      <c r="KQ101" s="450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49" t="str">
        <f>IF(ISBLANK(KV6),"",KV6)</f>
        <v/>
      </c>
      <c r="KW101" s="449"/>
      <c r="KX101" s="450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49" t="str">
        <f>IF(ISBLANK(LC6),"",LC6)</f>
        <v/>
      </c>
      <c r="LD101" s="449"/>
      <c r="LE101" s="450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53" t="str">
        <f t="shared" ref="LJ101:LJ103" si="36">IF(ISBLANK(LJ6),"",LJ6)</f>
        <v/>
      </c>
      <c r="LK101" s="453"/>
      <c r="LL101" s="450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49" t="str">
        <f>IF(ISBLANK(LQ6),"",LQ6)</f>
        <v/>
      </c>
      <c r="LR101" s="449"/>
      <c r="LS101" s="450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53" t="str">
        <f t="shared" ref="LX101:LX103" si="38">IF(ISBLANK(LX6),"",LX6)</f>
        <v/>
      </c>
      <c r="LY101" s="453"/>
      <c r="LZ101" s="450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49" t="str">
        <f>IF(ISBLANK(ME6),"",ME6)</f>
        <v/>
      </c>
      <c r="MF101" s="449"/>
      <c r="MG101" s="450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49" t="str">
        <f>IF(ISBLANK(ML6),"",ML6)</f>
        <v/>
      </c>
      <c r="MM101" s="449"/>
      <c r="MN101" s="450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49" t="str">
        <f>IF(ISBLANK(MS6),"",MS6)</f>
        <v/>
      </c>
      <c r="MT101" s="449"/>
      <c r="MU101" s="450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49" t="str">
        <f>IF(ISBLANK(MZ6),"",MZ6)</f>
        <v/>
      </c>
      <c r="NA101" s="449"/>
      <c r="NB101" s="450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53" t="str">
        <f t="shared" ref="NG101:NG103" si="40">IF(ISBLANK(NG6),"",NG6)</f>
        <v/>
      </c>
      <c r="NH101" s="453"/>
      <c r="NI101" s="450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49" t="str">
        <f>IF(ISBLANK(NN6),"",NN6)</f>
        <v/>
      </c>
      <c r="NO101" s="449"/>
      <c r="NP101" s="450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49" t="str">
        <f>IF(ISBLANK(NU6),"",NU6)</f>
        <v/>
      </c>
      <c r="NV101" s="449"/>
      <c r="NW101" s="450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53" t="str">
        <f t="shared" ref="OB101:OB103" si="42">IF(ISBLANK(OB6),"",OB6)</f>
        <v/>
      </c>
      <c r="OC101" s="453"/>
      <c r="OD101" s="450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49" t="str">
        <f>IF(ISBLANK(OI6),"",OI6)</f>
        <v/>
      </c>
      <c r="OJ101" s="449"/>
      <c r="OK101" s="450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49" t="str">
        <f>IF(ISBLANK(OP6),"",OP6)</f>
        <v/>
      </c>
      <c r="OQ101" s="449"/>
      <c r="OR101" s="450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49" t="str">
        <f>IF(ISBLANK(OW6),"",OW6)</f>
        <v/>
      </c>
      <c r="OX101" s="449"/>
      <c r="OY101" s="450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49" t="str">
        <f>IF(ISBLANK(PD6),"",PD6)</f>
        <v/>
      </c>
      <c r="PE101" s="449"/>
      <c r="PF101" s="450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49" t="str">
        <f>IF(ISBLANK(PK6),"",PK6)</f>
        <v/>
      </c>
      <c r="PL101" s="449"/>
      <c r="PM101" s="450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49" t="str">
        <f>IF(ISBLANK(PR6),"",PR6)</f>
        <v/>
      </c>
      <c r="PS101" s="449"/>
      <c r="PT101" s="450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49" t="str">
        <f>IF(ISBLANK(PY6),"",PY6)</f>
        <v/>
      </c>
      <c r="PZ101" s="449"/>
      <c r="QA101" s="450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49" t="str">
        <f>IF(ISBLANK(QF6),"",QF6)</f>
        <v/>
      </c>
      <c r="QG101" s="449"/>
      <c r="QH101" s="450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49" t="str">
        <f>IF(ISBLANK(QM6),"",QM6)</f>
        <v/>
      </c>
      <c r="QN101" s="449"/>
      <c r="QO101" s="450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49" t="str">
        <f>IF(ISBLANK(QT6),"",QT6)</f>
        <v/>
      </c>
      <c r="QU101" s="449"/>
      <c r="QV101" s="450"/>
    </row>
    <row r="102" spans="1:464" ht="15" customHeight="1">
      <c r="A102" s="486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49" t="str">
        <f>IF(ISBLANK(G7),"",G7)</f>
        <v/>
      </c>
      <c r="H102" s="449"/>
      <c r="I102" s="450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49" t="str">
        <f>IF(ISBLANK(N7),"",N7)</f>
        <v/>
      </c>
      <c r="O102" s="449"/>
      <c r="P102" s="450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49" t="str">
        <f>IF(ISBLANK(U7),"",U7)</f>
        <v/>
      </c>
      <c r="V102" s="449"/>
      <c r="W102" s="450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49" t="str">
        <f>IF(ISBLANK(AB7),"",AB7)</f>
        <v>Salah</v>
      </c>
      <c r="AC102" s="449"/>
      <c r="AD102" s="450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49" t="str">
        <f>IF(ISBLANK(AI7),"",AI7)</f>
        <v>Nunez</v>
      </c>
      <c r="AJ102" s="449"/>
      <c r="AK102" s="450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49" t="str">
        <f>IF(ISBLANK(AP7),"",AP7)</f>
        <v/>
      </c>
      <c r="AQ102" s="449"/>
      <c r="AR102" s="450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49" t="str">
        <f t="shared" ref="AW102:AW104" si="43">IF(ISBLANK(AW7),"",AW7)</f>
        <v>Gravenberch</v>
      </c>
      <c r="AX102" s="449"/>
      <c r="AY102" s="450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49" t="str">
        <f>IF(ISBLANK(BD7),"",BD7)</f>
        <v>MacAllister</v>
      </c>
      <c r="BE102" s="449"/>
      <c r="BF102" s="450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49" t="str">
        <f t="shared" ref="BK102:BK104" si="45">IF(ISBLANK(BK7),"",BK7)</f>
        <v>Endo</v>
      </c>
      <c r="BL102" s="449"/>
      <c r="BM102" s="450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49" t="str">
        <f>IF(ISBLANK(BR7),"",BR7)</f>
        <v/>
      </c>
      <c r="BS102" s="449"/>
      <c r="BT102" s="450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49" t="str">
        <f>IF(ISBLANK(BY7),"",BY7)</f>
        <v/>
      </c>
      <c r="BZ102" s="449"/>
      <c r="CA102" s="450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49" t="str">
        <f>IF(ISBLANK(CF7),"",CF7)</f>
        <v/>
      </c>
      <c r="CG102" s="449"/>
      <c r="CH102" s="450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49" t="str">
        <f>IF(ISBLANK(CM7),"",CM7)</f>
        <v/>
      </c>
      <c r="CN102" s="449"/>
      <c r="CO102" s="450"/>
      <c r="CP102" s="84"/>
      <c r="CQ102" s="88"/>
      <c r="CR102" s="91" t="str">
        <f>IF(ISBLANK(CT7),"",COUNTIF(Tipy!$CH$6:$CH$84,Výsledky!CT102))</f>
        <v/>
      </c>
      <c r="CS102" s="89" t="str">
        <f>IF(ISBLANK(CT7),"",CR102/CQ92)</f>
        <v/>
      </c>
      <c r="CT102" s="449" t="str">
        <f>IF(ISBLANK(CT7),"",CT7)</f>
        <v/>
      </c>
      <c r="CU102" s="449"/>
      <c r="CV102" s="450"/>
      <c r="CW102" s="84"/>
      <c r="CX102" s="88"/>
      <c r="CY102" s="91" t="str">
        <f>IF(ISBLANK(DA7),"",COUNTIF(Tipy!$CN$6:$CN$84,Výsledky!DA102))</f>
        <v/>
      </c>
      <c r="CZ102" s="89" t="str">
        <f>IF(ISBLANK(DA7),"",CY102/CX92)</f>
        <v/>
      </c>
      <c r="DA102" s="449" t="str">
        <f>IF(ISBLANK(DA7),"",DA7)</f>
        <v/>
      </c>
      <c r="DB102" s="449"/>
      <c r="DC102" s="450"/>
      <c r="DD102" s="84"/>
      <c r="DE102" s="88"/>
      <c r="DF102" s="91" t="str">
        <f>IF(ISBLANK(DH7),"",COUNTIF(Tipy!$CT$6:$CT$84,Výsledky!DH102))</f>
        <v/>
      </c>
      <c r="DG102" s="89" t="str">
        <f>IF(ISBLANK(DH7),"",DF102/DE92)</f>
        <v/>
      </c>
      <c r="DH102" s="449" t="str">
        <f>IF(ISBLANK(DH7),"",DH7)</f>
        <v/>
      </c>
      <c r="DI102" s="449"/>
      <c r="DJ102" s="450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49" t="str">
        <f t="shared" ref="DO102:DO104" si="47">IF(ISBLANK(DO7),"",DO7)</f>
        <v/>
      </c>
      <c r="DP102" s="449"/>
      <c r="DQ102" s="450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49" t="str">
        <f>IF(ISBLANK(DV7),"",DV7)</f>
        <v/>
      </c>
      <c r="DW102" s="449"/>
      <c r="DX102" s="450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49" t="str">
        <f>IF(ISBLANK(EC7),"",EC7)</f>
        <v/>
      </c>
      <c r="ED102" s="449"/>
      <c r="EE102" s="450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49" t="str">
        <f>IF(ISBLANK(EJ7),"",EJ7)</f>
        <v/>
      </c>
      <c r="EK102" s="449"/>
      <c r="EL102" s="450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49" t="str">
        <f>IF(ISBLANK(EQ7),"",EQ7)</f>
        <v/>
      </c>
      <c r="ER102" s="449"/>
      <c r="ES102" s="450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49" t="str">
        <f>IF(ISBLANK(EX7),"",EX7)</f>
        <v/>
      </c>
      <c r="EY102" s="449"/>
      <c r="EZ102" s="450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49" t="str">
        <f>IF(ISBLANK(FE7),"",FE7)</f>
        <v/>
      </c>
      <c r="FF102" s="449"/>
      <c r="FG102" s="450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49" t="str">
        <f>IF(ISBLANK(FL7),"",FL7)</f>
        <v/>
      </c>
      <c r="FM102" s="449"/>
      <c r="FN102" s="450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49" t="str">
        <f>IF(ISBLANK(FS7),"",FS7)</f>
        <v/>
      </c>
      <c r="FT102" s="449"/>
      <c r="FU102" s="450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49" t="str">
        <f>IF(ISBLANK(FZ7),"",FZ7)</f>
        <v/>
      </c>
      <c r="GA102" s="449"/>
      <c r="GB102" s="450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49" t="str">
        <f>IF(ISBLANK(GG7),"",GG7)</f>
        <v/>
      </c>
      <c r="GH102" s="449"/>
      <c r="GI102" s="450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49" t="str">
        <f>IF(ISBLANK(GN7),"",GN7)</f>
        <v/>
      </c>
      <c r="GO102" s="449"/>
      <c r="GP102" s="450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53" t="str">
        <f t="shared" si="26"/>
        <v/>
      </c>
      <c r="GV102" s="453"/>
      <c r="GW102" s="450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49" t="str">
        <f>IF(ISBLANK(HB7),"",HB7)</f>
        <v/>
      </c>
      <c r="HC102" s="449"/>
      <c r="HD102" s="450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53" t="str">
        <f t="shared" si="28"/>
        <v/>
      </c>
      <c r="HJ102" s="453"/>
      <c r="HK102" s="450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49" t="str">
        <f>IF(ISBLANK(HP7),"",HP7)</f>
        <v/>
      </c>
      <c r="HQ102" s="449"/>
      <c r="HR102" s="450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49" t="str">
        <f t="shared" ref="HW102:HW104" si="50">IF(ISBLANK(HW7),"",HW7)</f>
        <v/>
      </c>
      <c r="HX102" s="449"/>
      <c r="HY102" s="450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49" t="str">
        <f>IF(ISBLANK(ID7),"",ID7)</f>
        <v/>
      </c>
      <c r="IE102" s="449"/>
      <c r="IF102" s="450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53" t="str">
        <f t="shared" si="30"/>
        <v/>
      </c>
      <c r="IL102" s="453"/>
      <c r="IM102" s="450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49" t="str">
        <f>IF(ISBLANK(IR7),"",IR7)</f>
        <v/>
      </c>
      <c r="IS102" s="449"/>
      <c r="IT102" s="450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49" t="str">
        <f>IF(ISBLANK(IY7),"",IY7)</f>
        <v/>
      </c>
      <c r="IZ102" s="449"/>
      <c r="JA102" s="450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49" t="str">
        <f>IF(ISBLANK(JF7),"",JF7)</f>
        <v/>
      </c>
      <c r="JG102" s="449"/>
      <c r="JH102" s="450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53" t="str">
        <f t="shared" si="32"/>
        <v/>
      </c>
      <c r="JN102" s="453"/>
      <c r="JO102" s="450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49" t="str">
        <f>IF(ISBLANK(JT7),"",JT7)</f>
        <v/>
      </c>
      <c r="JU102" s="449"/>
      <c r="JV102" s="450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49" t="str">
        <f>IF(ISBLANK(KA7),"",KA7)</f>
        <v/>
      </c>
      <c r="KB102" s="449"/>
      <c r="KC102" s="450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53" t="str">
        <f t="shared" si="34"/>
        <v/>
      </c>
      <c r="KI102" s="453"/>
      <c r="KJ102" s="450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49" t="str">
        <f>IF(ISBLANK(KO7),"",KO7)</f>
        <v/>
      </c>
      <c r="KP102" s="449"/>
      <c r="KQ102" s="450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49" t="str">
        <f>IF(ISBLANK(KV7),"",KV7)</f>
        <v/>
      </c>
      <c r="KW102" s="449"/>
      <c r="KX102" s="450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49" t="str">
        <f>IF(ISBLANK(LC7),"",LC7)</f>
        <v/>
      </c>
      <c r="LD102" s="449"/>
      <c r="LE102" s="450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53" t="str">
        <f t="shared" si="36"/>
        <v/>
      </c>
      <c r="LK102" s="453"/>
      <c r="LL102" s="450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49" t="str">
        <f>IF(ISBLANK(LQ7),"",LQ7)</f>
        <v/>
      </c>
      <c r="LR102" s="449"/>
      <c r="LS102" s="450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53" t="str">
        <f t="shared" si="38"/>
        <v/>
      </c>
      <c r="LY102" s="453"/>
      <c r="LZ102" s="450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49" t="str">
        <f>IF(ISBLANK(ME7),"",ME7)</f>
        <v/>
      </c>
      <c r="MF102" s="449"/>
      <c r="MG102" s="450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49" t="str">
        <f>IF(ISBLANK(ML7),"",ML7)</f>
        <v/>
      </c>
      <c r="MM102" s="449"/>
      <c r="MN102" s="450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49" t="str">
        <f>IF(ISBLANK(MS7),"",MS7)</f>
        <v/>
      </c>
      <c r="MT102" s="449"/>
      <c r="MU102" s="450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49" t="str">
        <f>IF(ISBLANK(MZ7),"",MZ7)</f>
        <v/>
      </c>
      <c r="NA102" s="449"/>
      <c r="NB102" s="450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53" t="str">
        <f t="shared" si="40"/>
        <v/>
      </c>
      <c r="NH102" s="453"/>
      <c r="NI102" s="450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49" t="str">
        <f>IF(ISBLANK(NN7),"",NN7)</f>
        <v/>
      </c>
      <c r="NO102" s="449"/>
      <c r="NP102" s="450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49" t="str">
        <f>IF(ISBLANK(NU7),"",NU7)</f>
        <v/>
      </c>
      <c r="NV102" s="449"/>
      <c r="NW102" s="450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53" t="str">
        <f t="shared" si="42"/>
        <v/>
      </c>
      <c r="OC102" s="453"/>
      <c r="OD102" s="450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49" t="str">
        <f>IF(ISBLANK(OI7),"",OI7)</f>
        <v/>
      </c>
      <c r="OJ102" s="449"/>
      <c r="OK102" s="450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49" t="str">
        <f>IF(ISBLANK(OP7),"",OP7)</f>
        <v/>
      </c>
      <c r="OQ102" s="449"/>
      <c r="OR102" s="450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49" t="str">
        <f>IF(ISBLANK(OW7),"",OW7)</f>
        <v/>
      </c>
      <c r="OX102" s="449"/>
      <c r="OY102" s="450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49" t="str">
        <f>IF(ISBLANK(PD7),"",PD7)</f>
        <v/>
      </c>
      <c r="PE102" s="449"/>
      <c r="PF102" s="450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49" t="str">
        <f>IF(ISBLANK(PK7),"",PK7)</f>
        <v/>
      </c>
      <c r="PL102" s="449"/>
      <c r="PM102" s="450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49" t="str">
        <f>IF(ISBLANK(PR7),"",PR7)</f>
        <v/>
      </c>
      <c r="PS102" s="449"/>
      <c r="PT102" s="450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49" t="str">
        <f>IF(ISBLANK(PY7),"",PY7)</f>
        <v/>
      </c>
      <c r="PZ102" s="449"/>
      <c r="QA102" s="450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49" t="str">
        <f>IF(ISBLANK(QF7),"",QF7)</f>
        <v/>
      </c>
      <c r="QG102" s="449"/>
      <c r="QH102" s="450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49" t="str">
        <f>IF(ISBLANK(QM7),"",QM7)</f>
        <v/>
      </c>
      <c r="QN102" s="449"/>
      <c r="QO102" s="450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49" t="str">
        <f t="shared" ref="QT102:QT104" si="52">IF(ISBLANK(QT7),"",QT7)</f>
        <v/>
      </c>
      <c r="QU102" s="449"/>
      <c r="QV102" s="450"/>
    </row>
    <row r="103" spans="1:464" ht="15" customHeight="1">
      <c r="A103" s="486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49" t="str">
        <f>IF(ISBLANK(G8),"",G8)</f>
        <v/>
      </c>
      <c r="H103" s="449"/>
      <c r="I103" s="450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49" t="str">
        <f>IF(ISBLANK(N8),"",N8)</f>
        <v/>
      </c>
      <c r="O103" s="449"/>
      <c r="P103" s="450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49" t="str">
        <f>IF(ISBLANK(U8),"",U8)</f>
        <v/>
      </c>
      <c r="V103" s="449"/>
      <c r="W103" s="450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49" t="str">
        <f>IF(ISBLANK(AB8),"",AB8)</f>
        <v/>
      </c>
      <c r="AC103" s="449"/>
      <c r="AD103" s="450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49" t="str">
        <f>IF(ISBLANK(AI8),"",AI8)</f>
        <v/>
      </c>
      <c r="AJ103" s="449"/>
      <c r="AK103" s="450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49" t="str">
        <f>IF(ISBLANK(AP8),"",AP8)</f>
        <v/>
      </c>
      <c r="AQ103" s="449"/>
      <c r="AR103" s="450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49" t="str">
        <f t="shared" si="43"/>
        <v>Nunez</v>
      </c>
      <c r="AX103" s="449"/>
      <c r="AY103" s="450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49" t="str">
        <f>IF(ISBLANK(BD8),"",BD8)</f>
        <v>van Dijk</v>
      </c>
      <c r="BE103" s="449"/>
      <c r="BF103" s="450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49" t="str">
        <f t="shared" si="45"/>
        <v>Quansah</v>
      </c>
      <c r="BL103" s="449"/>
      <c r="BM103" s="450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49" t="str">
        <f>IF(ISBLANK(BR8),"",BR8)</f>
        <v/>
      </c>
      <c r="BS103" s="449"/>
      <c r="BT103" s="450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49" t="str">
        <f>IF(ISBLANK(BY8),"",BY8)</f>
        <v/>
      </c>
      <c r="BZ103" s="449"/>
      <c r="CA103" s="450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49" t="str">
        <f>IF(ISBLANK(CF8),"",CF8)</f>
        <v/>
      </c>
      <c r="CG103" s="449"/>
      <c r="CH103" s="450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49" t="str">
        <f>IF(ISBLANK(CM8),"",CM8)</f>
        <v/>
      </c>
      <c r="CN103" s="449"/>
      <c r="CO103" s="450"/>
      <c r="CP103" s="84"/>
      <c r="CQ103" s="88"/>
      <c r="CR103" s="91" t="str">
        <f>IF(ISBLANK(CT8),"",COUNTIF(Tipy!$CH$6:$CH$84,Výsledky!CT103))</f>
        <v/>
      </c>
      <c r="CS103" s="89" t="str">
        <f>IF(ISBLANK(CT8),"",CR103/CQ92)</f>
        <v/>
      </c>
      <c r="CT103" s="449" t="str">
        <f>IF(ISBLANK(CT8),"",CT8)</f>
        <v/>
      </c>
      <c r="CU103" s="449"/>
      <c r="CV103" s="450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49" t="str">
        <f>IF(ISBLANK(DA8),"",DA8)</f>
        <v/>
      </c>
      <c r="DB103" s="449"/>
      <c r="DC103" s="450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49" t="str">
        <f>IF(ISBLANK(DH8),"",DH8)</f>
        <v/>
      </c>
      <c r="DI103" s="449"/>
      <c r="DJ103" s="450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49" t="str">
        <f t="shared" si="47"/>
        <v/>
      </c>
      <c r="DP103" s="449"/>
      <c r="DQ103" s="450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49" t="str">
        <f>IF(ISBLANK(DV8),"",DV8)</f>
        <v/>
      </c>
      <c r="DW103" s="449"/>
      <c r="DX103" s="450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49" t="str">
        <f>IF(ISBLANK(EC8),"",EC8)</f>
        <v/>
      </c>
      <c r="ED103" s="449"/>
      <c r="EE103" s="450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49" t="str">
        <f>IF(ISBLANK(EJ8),"",EJ8)</f>
        <v/>
      </c>
      <c r="EK103" s="449"/>
      <c r="EL103" s="450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49" t="str">
        <f>IF(ISBLANK(EQ8),"",EQ8)</f>
        <v/>
      </c>
      <c r="ER103" s="449"/>
      <c r="ES103" s="450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49" t="str">
        <f>IF(ISBLANK(EX8),"",EX8)</f>
        <v/>
      </c>
      <c r="EY103" s="449"/>
      <c r="EZ103" s="450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49" t="str">
        <f>IF(ISBLANK(FE8),"",FE8)</f>
        <v/>
      </c>
      <c r="FF103" s="449"/>
      <c r="FG103" s="450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49" t="str">
        <f>IF(ISBLANK(FL8),"",FL8)</f>
        <v/>
      </c>
      <c r="FM103" s="449"/>
      <c r="FN103" s="450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49" t="str">
        <f>IF(ISBLANK(FS8),"",FS8)</f>
        <v/>
      </c>
      <c r="FT103" s="449"/>
      <c r="FU103" s="450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49" t="str">
        <f>IF(ISBLANK(FZ8),"",FZ8)</f>
        <v/>
      </c>
      <c r="GA103" s="449"/>
      <c r="GB103" s="450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49" t="str">
        <f>IF(ISBLANK(GG8),"",GG8)</f>
        <v/>
      </c>
      <c r="GH103" s="449"/>
      <c r="GI103" s="450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49" t="str">
        <f>IF(ISBLANK(GN8),"",GN8)</f>
        <v/>
      </c>
      <c r="GO103" s="449"/>
      <c r="GP103" s="450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53" t="str">
        <f t="shared" si="26"/>
        <v/>
      </c>
      <c r="GV103" s="453"/>
      <c r="GW103" s="450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49" t="str">
        <f>IF(ISBLANK(HB8),"",HB8)</f>
        <v/>
      </c>
      <c r="HC103" s="449"/>
      <c r="HD103" s="450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53" t="str">
        <f t="shared" si="28"/>
        <v/>
      </c>
      <c r="HJ103" s="453"/>
      <c r="HK103" s="450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49" t="str">
        <f>IF(ISBLANK(HP8),"",HP8)</f>
        <v/>
      </c>
      <c r="HQ103" s="449"/>
      <c r="HR103" s="450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49" t="str">
        <f t="shared" si="50"/>
        <v/>
      </c>
      <c r="HX103" s="449"/>
      <c r="HY103" s="450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49" t="str">
        <f>IF(ISBLANK(ID8),"",ID8)</f>
        <v/>
      </c>
      <c r="IE103" s="449"/>
      <c r="IF103" s="450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53" t="str">
        <f t="shared" si="30"/>
        <v/>
      </c>
      <c r="IL103" s="453"/>
      <c r="IM103" s="450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49" t="str">
        <f>IF(ISBLANK(IR8),"",IR8)</f>
        <v/>
      </c>
      <c r="IS103" s="449"/>
      <c r="IT103" s="450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49" t="str">
        <f>IF(ISBLANK(IY8),"",IY8)</f>
        <v/>
      </c>
      <c r="IZ103" s="449"/>
      <c r="JA103" s="450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49" t="str">
        <f>IF(ISBLANK(JF8),"",JF8)</f>
        <v/>
      </c>
      <c r="JG103" s="449"/>
      <c r="JH103" s="450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53" t="str">
        <f t="shared" si="32"/>
        <v/>
      </c>
      <c r="JN103" s="453"/>
      <c r="JO103" s="450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49" t="str">
        <f>IF(ISBLANK(JT8),"",JT8)</f>
        <v/>
      </c>
      <c r="JU103" s="449"/>
      <c r="JV103" s="450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49" t="str">
        <f>IF(ISBLANK(KA8),"",KA8)</f>
        <v/>
      </c>
      <c r="KB103" s="449"/>
      <c r="KC103" s="450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53" t="str">
        <f t="shared" si="34"/>
        <v/>
      </c>
      <c r="KI103" s="453"/>
      <c r="KJ103" s="450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49" t="str">
        <f>IF(ISBLANK(KO8),"",KO8)</f>
        <v/>
      </c>
      <c r="KP103" s="449"/>
      <c r="KQ103" s="450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49" t="str">
        <f>IF(ISBLANK(KV8),"",KV8)</f>
        <v/>
      </c>
      <c r="KW103" s="449"/>
      <c r="KX103" s="450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49" t="str">
        <f>IF(ISBLANK(LC8),"",LC8)</f>
        <v/>
      </c>
      <c r="LD103" s="449"/>
      <c r="LE103" s="450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53" t="str">
        <f t="shared" si="36"/>
        <v/>
      </c>
      <c r="LK103" s="453"/>
      <c r="LL103" s="450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49" t="str">
        <f>IF(ISBLANK(LQ8),"",LQ8)</f>
        <v/>
      </c>
      <c r="LR103" s="449"/>
      <c r="LS103" s="450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53" t="str">
        <f t="shared" si="38"/>
        <v/>
      </c>
      <c r="LY103" s="453"/>
      <c r="LZ103" s="450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49" t="str">
        <f>IF(ISBLANK(ME8),"",ME8)</f>
        <v/>
      </c>
      <c r="MF103" s="449"/>
      <c r="MG103" s="450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49" t="str">
        <f>IF(ISBLANK(ML8),"",ML8)</f>
        <v/>
      </c>
      <c r="MM103" s="449"/>
      <c r="MN103" s="450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49" t="str">
        <f>IF(ISBLANK(MS8),"",MS8)</f>
        <v/>
      </c>
      <c r="MT103" s="449"/>
      <c r="MU103" s="450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49" t="str">
        <f>IF(ISBLANK(MZ8),"",MZ8)</f>
        <v/>
      </c>
      <c r="NA103" s="449"/>
      <c r="NB103" s="450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53" t="str">
        <f t="shared" si="40"/>
        <v/>
      </c>
      <c r="NH103" s="453"/>
      <c r="NI103" s="450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49" t="str">
        <f>IF(ISBLANK(NN8),"",NN8)</f>
        <v/>
      </c>
      <c r="NO103" s="449"/>
      <c r="NP103" s="450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49" t="str">
        <f>IF(ISBLANK(NU8),"",NU8)</f>
        <v/>
      </c>
      <c r="NV103" s="449"/>
      <c r="NW103" s="450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53" t="str">
        <f t="shared" si="42"/>
        <v/>
      </c>
      <c r="OC103" s="453"/>
      <c r="OD103" s="450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49" t="str">
        <f>IF(ISBLANK(OI8),"",OI8)</f>
        <v/>
      </c>
      <c r="OJ103" s="449"/>
      <c r="OK103" s="450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49" t="str">
        <f>IF(ISBLANK(OP8),"",OP8)</f>
        <v/>
      </c>
      <c r="OQ103" s="449"/>
      <c r="OR103" s="450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49" t="str">
        <f>IF(ISBLANK(OW8),"",OW8)</f>
        <v/>
      </c>
      <c r="OX103" s="449"/>
      <c r="OY103" s="450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49" t="str">
        <f>IF(ISBLANK(PD8),"",PD8)</f>
        <v/>
      </c>
      <c r="PE103" s="449"/>
      <c r="PF103" s="450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49" t="str">
        <f>IF(ISBLANK(PK8),"",PK8)</f>
        <v/>
      </c>
      <c r="PL103" s="449"/>
      <c r="PM103" s="450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49" t="str">
        <f>IF(ISBLANK(PR8),"",PR8)</f>
        <v/>
      </c>
      <c r="PS103" s="449"/>
      <c r="PT103" s="450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49" t="str">
        <f>IF(ISBLANK(PY8),"",PY8)</f>
        <v/>
      </c>
      <c r="PZ103" s="449"/>
      <c r="QA103" s="450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49" t="str">
        <f>IF(ISBLANK(QF8),"",QF8)</f>
        <v/>
      </c>
      <c r="QG103" s="449"/>
      <c r="QH103" s="450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49" t="str">
        <f>IF(ISBLANK(QM8),"",QM8)</f>
        <v/>
      </c>
      <c r="QN103" s="449"/>
      <c r="QO103" s="450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49" t="str">
        <f t="shared" si="52"/>
        <v/>
      </c>
      <c r="QU103" s="449"/>
      <c r="QV103" s="450"/>
    </row>
    <row r="104" spans="1:464" ht="15" customHeight="1">
      <c r="A104" s="486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3" t="str">
        <f>IF(ISBLANK(G9),"",G9)</f>
        <v/>
      </c>
      <c r="H104" s="453"/>
      <c r="I104" s="450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3" t="str">
        <f>IF(ISBLANK(N9),"",N9)</f>
        <v/>
      </c>
      <c r="O104" s="453"/>
      <c r="P104" s="450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3" t="str">
        <f>IF(ISBLANK(U9),"",U9)</f>
        <v/>
      </c>
      <c r="V104" s="453"/>
      <c r="W104" s="450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3" t="str">
        <f>IF(ISBLANK(AB9),"",AB9)</f>
        <v/>
      </c>
      <c r="AC104" s="453"/>
      <c r="AD104" s="450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3" t="str">
        <f>IF(ISBLANK(AI9),"",AI9)</f>
        <v/>
      </c>
      <c r="AJ104" s="453"/>
      <c r="AK104" s="450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3" t="str">
        <f>IF(ISBLANK(AP9),"",AP9)</f>
        <v/>
      </c>
      <c r="AQ104" s="453"/>
      <c r="AR104" s="450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49" t="str">
        <f t="shared" si="43"/>
        <v/>
      </c>
      <c r="AX104" s="449"/>
      <c r="AY104" s="450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3" t="str">
        <f>IF(ISBLANK(BD9),"",BD9)</f>
        <v/>
      </c>
      <c r="BE104" s="453"/>
      <c r="BF104" s="450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49" t="str">
        <f t="shared" si="45"/>
        <v/>
      </c>
      <c r="BL104" s="449"/>
      <c r="BM104" s="450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3" t="str">
        <f>IF(ISBLANK(BR9),"",BR9)</f>
        <v/>
      </c>
      <c r="BS104" s="453"/>
      <c r="BT104" s="450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3" t="str">
        <f>IF(ISBLANK(BY9),"",BY9)</f>
        <v/>
      </c>
      <c r="BZ104" s="453"/>
      <c r="CA104" s="450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3" t="str">
        <f>IF(ISBLANK(CF9),"",CF9)</f>
        <v/>
      </c>
      <c r="CG104" s="453"/>
      <c r="CH104" s="450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3" t="str">
        <f>IF(ISBLANK(CM9),"",CM9)</f>
        <v/>
      </c>
      <c r="CN104" s="453"/>
      <c r="CO104" s="450"/>
      <c r="CP104" s="84"/>
      <c r="CQ104" s="88"/>
      <c r="CR104" s="91" t="str">
        <f>IF(ISBLANK(CT9),"",COUNTIF(Tipy!$CH$6:$CH$84,Výsledky!CT104))</f>
        <v/>
      </c>
      <c r="CS104" s="89" t="str">
        <f>IF(ISBLANK(CT9),"",CR104/CQ92)</f>
        <v/>
      </c>
      <c r="CT104" s="453" t="str">
        <f>IF(ISBLANK(CT9),"",CT9)</f>
        <v/>
      </c>
      <c r="CU104" s="453"/>
      <c r="CV104" s="450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3" t="str">
        <f>IF(ISBLANK(DA9),"",DA9)</f>
        <v/>
      </c>
      <c r="DB104" s="453"/>
      <c r="DC104" s="450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3" t="str">
        <f>IF(ISBLANK(DH9),"",DH9)</f>
        <v/>
      </c>
      <c r="DI104" s="453"/>
      <c r="DJ104" s="450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49" t="str">
        <f t="shared" si="47"/>
        <v/>
      </c>
      <c r="DP104" s="449"/>
      <c r="DQ104" s="450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3" t="str">
        <f>IF(ISBLANK(DV9),"",DV9)</f>
        <v/>
      </c>
      <c r="DW104" s="453"/>
      <c r="DX104" s="450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3" t="str">
        <f>IF(ISBLANK(EC9),"",EC9)</f>
        <v/>
      </c>
      <c r="ED104" s="453"/>
      <c r="EE104" s="450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3" t="str">
        <f>IF(ISBLANK(EJ9),"",EJ9)</f>
        <v/>
      </c>
      <c r="EK104" s="453"/>
      <c r="EL104" s="450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3" t="str">
        <f>IF(ISBLANK(EQ9),"",EQ9)</f>
        <v/>
      </c>
      <c r="ER104" s="453"/>
      <c r="ES104" s="450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3" t="str">
        <f>IF(ISBLANK(EX9),"",EX9)</f>
        <v/>
      </c>
      <c r="EY104" s="453"/>
      <c r="EZ104" s="450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3" t="str">
        <f>IF(ISBLANK(FE9),"",FE9)</f>
        <v/>
      </c>
      <c r="FF104" s="453"/>
      <c r="FG104" s="450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3" t="str">
        <f>IF(ISBLANK(FL9),"",FL9)</f>
        <v/>
      </c>
      <c r="FM104" s="453"/>
      <c r="FN104" s="450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3" t="str">
        <f>IF(ISBLANK(FS9),"",FS9)</f>
        <v/>
      </c>
      <c r="FT104" s="453"/>
      <c r="FU104" s="450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3" t="str">
        <f>IF(ISBLANK(FZ9),"",FZ9)</f>
        <v/>
      </c>
      <c r="GA104" s="453"/>
      <c r="GB104" s="450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53" t="str">
        <f>IF(ISBLANK(GG9),"",GG9)</f>
        <v/>
      </c>
      <c r="GH104" s="453"/>
      <c r="GI104" s="450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3" t="str">
        <f>IF(ISBLANK(GN9),"",GN9)</f>
        <v/>
      </c>
      <c r="GO104" s="453"/>
      <c r="GP104" s="450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3" t="str">
        <f>IF(ISBLANK(GU9),"",GU9)</f>
        <v/>
      </c>
      <c r="GV104" s="453"/>
      <c r="GW104" s="450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3" t="str">
        <f>IF(ISBLANK(HB9),"",HB9)</f>
        <v/>
      </c>
      <c r="HC104" s="453"/>
      <c r="HD104" s="450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3" t="str">
        <f>IF(ISBLANK(HI9),"",HI9)</f>
        <v/>
      </c>
      <c r="HJ104" s="453"/>
      <c r="HK104" s="450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3" t="str">
        <f>IF(ISBLANK(HP9),"",HP9)</f>
        <v/>
      </c>
      <c r="HQ104" s="453"/>
      <c r="HR104" s="450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49" t="str">
        <f t="shared" si="50"/>
        <v/>
      </c>
      <c r="HX104" s="449"/>
      <c r="HY104" s="450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3" t="str">
        <f>IF(ISBLANK(ID9),"",ID9)</f>
        <v/>
      </c>
      <c r="IE104" s="453"/>
      <c r="IF104" s="450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3" t="str">
        <f>IF(ISBLANK(IK9),"",IK9)</f>
        <v/>
      </c>
      <c r="IL104" s="453"/>
      <c r="IM104" s="450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3" t="str">
        <f>IF(ISBLANK(IR9),"",IR9)</f>
        <v/>
      </c>
      <c r="IS104" s="453"/>
      <c r="IT104" s="450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3" t="str">
        <f>IF(ISBLANK(IY9),"",IY9)</f>
        <v/>
      </c>
      <c r="IZ104" s="453"/>
      <c r="JA104" s="450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3" t="str">
        <f>IF(ISBLANK(JF9),"",JF9)</f>
        <v/>
      </c>
      <c r="JG104" s="453"/>
      <c r="JH104" s="450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3" t="str">
        <f>IF(ISBLANK(JM9),"",JM9)</f>
        <v/>
      </c>
      <c r="JN104" s="453"/>
      <c r="JO104" s="450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3" t="str">
        <f>IF(ISBLANK(JT9),"",JT9)</f>
        <v/>
      </c>
      <c r="JU104" s="453"/>
      <c r="JV104" s="450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3" t="str">
        <f>IF(ISBLANK(KA9),"",KA9)</f>
        <v/>
      </c>
      <c r="KB104" s="453"/>
      <c r="KC104" s="450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3" t="str">
        <f>IF(ISBLANK(KH9),"",KH9)</f>
        <v/>
      </c>
      <c r="KI104" s="453"/>
      <c r="KJ104" s="450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3" t="str">
        <f>IF(ISBLANK(KO9),"",KO9)</f>
        <v/>
      </c>
      <c r="KP104" s="453"/>
      <c r="KQ104" s="450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3" t="str">
        <f>IF(ISBLANK(KV9),"",KV9)</f>
        <v/>
      </c>
      <c r="KW104" s="453"/>
      <c r="KX104" s="450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3" t="str">
        <f>IF(ISBLANK(LC9),"",LC9)</f>
        <v/>
      </c>
      <c r="LD104" s="453"/>
      <c r="LE104" s="450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3" t="str">
        <f>IF(ISBLANK(LJ9),"",LJ9)</f>
        <v/>
      </c>
      <c r="LK104" s="453"/>
      <c r="LL104" s="450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3" t="str">
        <f>IF(ISBLANK(LQ9),"",LQ9)</f>
        <v/>
      </c>
      <c r="LR104" s="453"/>
      <c r="LS104" s="450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3" t="str">
        <f>IF(ISBLANK(LX9),"",LX9)</f>
        <v/>
      </c>
      <c r="LY104" s="453"/>
      <c r="LZ104" s="450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3" t="str">
        <f>IF(ISBLANK(ME9),"",ME9)</f>
        <v/>
      </c>
      <c r="MF104" s="453"/>
      <c r="MG104" s="450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3" t="str">
        <f>IF(ISBLANK(ML9),"",ML9)</f>
        <v/>
      </c>
      <c r="MM104" s="453"/>
      <c r="MN104" s="450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3" t="str">
        <f>IF(ISBLANK(MS9),"",MS9)</f>
        <v/>
      </c>
      <c r="MT104" s="453"/>
      <c r="MU104" s="450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3" t="str">
        <f>IF(ISBLANK(MZ9),"",MZ9)</f>
        <v/>
      </c>
      <c r="NA104" s="453"/>
      <c r="NB104" s="450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3" t="str">
        <f>IF(ISBLANK(NG9),"",NG9)</f>
        <v/>
      </c>
      <c r="NH104" s="453"/>
      <c r="NI104" s="450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3" t="str">
        <f>IF(ISBLANK(NN9),"",NN9)</f>
        <v/>
      </c>
      <c r="NO104" s="453"/>
      <c r="NP104" s="450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3" t="str">
        <f>IF(ISBLANK(NU9),"",NU9)</f>
        <v/>
      </c>
      <c r="NV104" s="453"/>
      <c r="NW104" s="450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3" t="str">
        <f>IF(ISBLANK(OB9),"",OB9)</f>
        <v/>
      </c>
      <c r="OC104" s="453"/>
      <c r="OD104" s="450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3" t="str">
        <f>IF(ISBLANK(OI9),"",OI9)</f>
        <v/>
      </c>
      <c r="OJ104" s="453"/>
      <c r="OK104" s="450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3" t="str">
        <f>IF(ISBLANK(OP9),"",OP9)</f>
        <v/>
      </c>
      <c r="OQ104" s="453"/>
      <c r="OR104" s="450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3" t="str">
        <f>IF(ISBLANK(OW9),"",OW9)</f>
        <v/>
      </c>
      <c r="OX104" s="453"/>
      <c r="OY104" s="450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3" t="str">
        <f>IF(ISBLANK(PD9),"",PD9)</f>
        <v/>
      </c>
      <c r="PE104" s="453"/>
      <c r="PF104" s="450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3" t="str">
        <f>IF(ISBLANK(PK9),"",PK9)</f>
        <v/>
      </c>
      <c r="PL104" s="453"/>
      <c r="PM104" s="450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3" t="str">
        <f>IF(ISBLANK(PR9),"",PR9)</f>
        <v/>
      </c>
      <c r="PS104" s="453"/>
      <c r="PT104" s="450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3" t="str">
        <f>IF(ISBLANK(PY9),"",PY9)</f>
        <v/>
      </c>
      <c r="PZ104" s="453"/>
      <c r="QA104" s="450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3" t="str">
        <f>IF(ISBLANK(QF9),"",QF9)</f>
        <v/>
      </c>
      <c r="QG104" s="453"/>
      <c r="QH104" s="450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3" t="str">
        <f>IF(ISBLANK(QM9),"",QM9)</f>
        <v/>
      </c>
      <c r="QN104" s="453"/>
      <c r="QO104" s="450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49" t="str">
        <f t="shared" si="52"/>
        <v/>
      </c>
      <c r="QU104" s="449"/>
      <c r="QV104" s="450"/>
    </row>
    <row r="105" spans="1:464" ht="15" customHeight="1">
      <c r="A105" s="486"/>
      <c r="B105" s="86" t="s">
        <v>149</v>
      </c>
      <c r="C105" s="80"/>
      <c r="D105" s="448">
        <f>IF(ISBLANK(I3),"",COUNTIF(H12:H90,"=10"))</f>
        <v>0</v>
      </c>
      <c r="E105" s="448"/>
      <c r="F105" s="446" t="e">
        <f>IF(ISBLANK(I3),"",D105/D92)</f>
        <v>#DIV/0!</v>
      </c>
      <c r="G105" s="446"/>
      <c r="H105" s="77"/>
      <c r="I105" s="90"/>
      <c r="J105" s="83"/>
      <c r="K105" s="448">
        <f>IF(ISBLANK(P3),"",COUNTIF(O12:O90,"=10"))</f>
        <v>12</v>
      </c>
      <c r="L105" s="448"/>
      <c r="M105" s="446">
        <f>IF(ISBLANK(P3),"",K105/K92)</f>
        <v>0.17910447761194029</v>
      </c>
      <c r="N105" s="446"/>
      <c r="O105" s="77"/>
      <c r="P105" s="90"/>
      <c r="Q105" s="84"/>
      <c r="R105" s="448">
        <f>IF(ISBLANK(W3),"",COUNTIF(V12:V90,"=10"))</f>
        <v>16</v>
      </c>
      <c r="S105" s="448"/>
      <c r="T105" s="446">
        <f>IF(ISBLANK(W3),"",R105/R92)</f>
        <v>0.25806451612903225</v>
      </c>
      <c r="U105" s="446"/>
      <c r="V105" s="77"/>
      <c r="W105" s="90"/>
      <c r="X105" s="84"/>
      <c r="Y105" s="448">
        <f>IF(ISBLANK(AD3),"",COUNTIF(AC12:AC90,"=10"))</f>
        <v>26</v>
      </c>
      <c r="Z105" s="448"/>
      <c r="AA105" s="446">
        <f>IF(ISBLANK(AD3),"",Y105/Y92)</f>
        <v>0.41935483870967744</v>
      </c>
      <c r="AB105" s="446"/>
      <c r="AC105" s="77"/>
      <c r="AD105" s="90"/>
      <c r="AE105" s="84"/>
      <c r="AF105" s="448">
        <f>IF(ISBLANK(AK3),"",COUNTIF(AJ12:AJ90,"=10"))</f>
        <v>23</v>
      </c>
      <c r="AG105" s="448"/>
      <c r="AH105" s="446">
        <f>IF(ISBLANK(AK3),"",AF105/AF92)</f>
        <v>0.39655172413793105</v>
      </c>
      <c r="AI105" s="446"/>
      <c r="AJ105" s="77"/>
      <c r="AK105" s="90"/>
      <c r="AL105" s="84"/>
      <c r="AM105" s="448">
        <f>IF(ISBLANK(AR3),"",COUNTIF(AQ12:AQ90,"=10"))</f>
        <v>31</v>
      </c>
      <c r="AN105" s="448"/>
      <c r="AO105" s="446">
        <f>IF(ISBLANK(AR3),"",AM105/AM92)</f>
        <v>0.5</v>
      </c>
      <c r="AP105" s="446"/>
      <c r="AQ105" s="77"/>
      <c r="AR105" s="90"/>
      <c r="AS105" s="84"/>
      <c r="AT105" s="448">
        <f>IF(ISBLANK(AY3),"",COUNTIF(AX12:AX90,"=10"))</f>
        <v>30</v>
      </c>
      <c r="AU105" s="448"/>
      <c r="AV105" s="446">
        <f>IF(ISBLANK(AY3),"",AT105/AT92)</f>
        <v>0.5</v>
      </c>
      <c r="AW105" s="446"/>
      <c r="AX105" s="77"/>
      <c r="AY105" s="90"/>
      <c r="AZ105" s="84"/>
      <c r="BA105" s="448">
        <f>IF(ISBLANK(BF3),"",COUNTIF(BE12:BE90,"=10"))</f>
        <v>18</v>
      </c>
      <c r="BB105" s="448"/>
      <c r="BC105" s="446">
        <f>IF(ISBLANK(BF3),"",BA105/BA92)</f>
        <v>0.35294117647058826</v>
      </c>
      <c r="BD105" s="446"/>
      <c r="BE105" s="77"/>
      <c r="BF105" s="90"/>
      <c r="BG105" s="84"/>
      <c r="BH105" s="448">
        <f>IF(ISBLANK(BM3),"",COUNTIF(BL12:BL90,"=10"))</f>
        <v>21</v>
      </c>
      <c r="BI105" s="448"/>
      <c r="BJ105" s="446">
        <f>IF(ISBLANK(BM3),"",BH105/BH92)</f>
        <v>0.3888888888888889</v>
      </c>
      <c r="BK105" s="446"/>
      <c r="BL105" s="77"/>
      <c r="BM105" s="90"/>
      <c r="BN105" s="84"/>
      <c r="BO105" s="448">
        <f>IF(ISBLANK(BT3),"",COUNTIF(BS12:BS90,"=10"))</f>
        <v>10</v>
      </c>
      <c r="BP105" s="448"/>
      <c r="BQ105" s="446">
        <f>IF(ISBLANK(BT3),"",BO105/BO92)</f>
        <v>0.17241379310344829</v>
      </c>
      <c r="BR105" s="446"/>
      <c r="BS105" s="77"/>
      <c r="BT105" s="90"/>
      <c r="BU105" s="84"/>
      <c r="BV105" s="448">
        <f>IF(ISBLANK(CA3),"",COUNTIF(BZ12:BZ90,"=10"))</f>
        <v>15</v>
      </c>
      <c r="BW105" s="448"/>
      <c r="BX105" s="446">
        <f>IF(ISBLANK(CA3),"",BV105/BV92)</f>
        <v>0.26315789473684209</v>
      </c>
      <c r="BY105" s="446"/>
      <c r="BZ105" s="77"/>
      <c r="CA105" s="90"/>
      <c r="CB105" s="84"/>
      <c r="CC105" s="448">
        <f>IF(ISBLANK(CH3),"",COUNTIF(CG12:CG90,"=10"))</f>
        <v>12</v>
      </c>
      <c r="CD105" s="448"/>
      <c r="CE105" s="446">
        <f>IF(ISBLANK(CH3),"",CC105/CC92)</f>
        <v>0.22222222222222221</v>
      </c>
      <c r="CF105" s="446"/>
      <c r="CG105" s="77"/>
      <c r="CH105" s="90"/>
      <c r="CI105" s="84"/>
      <c r="CJ105" s="448">
        <f>IF(ISBLANK(CO3),"",COUNTIF(CN12:CN90,"=10"))</f>
        <v>20</v>
      </c>
      <c r="CK105" s="448"/>
      <c r="CL105" s="446">
        <f>IF(ISBLANK(CO3),"",CJ105/CJ92)</f>
        <v>0.35087719298245612</v>
      </c>
      <c r="CM105" s="446"/>
      <c r="CN105" s="77"/>
      <c r="CO105" s="90"/>
      <c r="CP105" s="84"/>
      <c r="CQ105" s="448" t="str">
        <f>IF(ISBLANK(CV3),"",COUNTIF(CU12:CU90,"=10"))</f>
        <v/>
      </c>
      <c r="CR105" s="448"/>
      <c r="CS105" s="446" t="str">
        <f>IF(ISBLANK(CV3),"",CQ105/CQ92)</f>
        <v/>
      </c>
      <c r="CT105" s="446"/>
      <c r="CU105" s="77"/>
      <c r="CV105" s="90"/>
      <c r="CW105" s="84"/>
      <c r="CX105" s="448" t="str">
        <f>IF(ISBLANK(DC3),"",COUNTIF(DB12:DB90,"=10"))</f>
        <v/>
      </c>
      <c r="CY105" s="448"/>
      <c r="CZ105" s="446" t="str">
        <f>IF(ISBLANK(DC3),"",CX105/CX92)</f>
        <v/>
      </c>
      <c r="DA105" s="446"/>
      <c r="DB105" s="77"/>
      <c r="DC105" s="90"/>
      <c r="DD105" s="84"/>
      <c r="DE105" s="448" t="str">
        <f>IF(ISBLANK(DJ3),"",COUNTIF(DI12:DI90,"=10"))</f>
        <v/>
      </c>
      <c r="DF105" s="448"/>
      <c r="DG105" s="446" t="str">
        <f>IF(ISBLANK(DJ3),"",DE105/DE92)</f>
        <v/>
      </c>
      <c r="DH105" s="446"/>
      <c r="DI105" s="77"/>
      <c r="DJ105" s="90"/>
      <c r="DK105" s="84"/>
      <c r="DL105" s="448" t="str">
        <f>IF(ISBLANK(EE3),"",COUNTIF(DP12:DP90,"=10"))</f>
        <v/>
      </c>
      <c r="DM105" s="448"/>
      <c r="DN105" s="446" t="str">
        <f>IF(ISBLANK(EE3),"",DL105/DL92)</f>
        <v/>
      </c>
      <c r="DO105" s="446"/>
      <c r="DP105" s="77"/>
      <c r="DQ105" s="90"/>
      <c r="DR105" s="84"/>
      <c r="DS105" s="448" t="str">
        <f>IF(ISBLANK(EL3),"",COUNTIF(DW12:DW90,"=10"))</f>
        <v/>
      </c>
      <c r="DT105" s="448"/>
      <c r="DU105" s="446" t="str">
        <f>IF(ISBLANK(EL3),"",DS105/DS92)</f>
        <v/>
      </c>
      <c r="DV105" s="446"/>
      <c r="DW105" s="77"/>
      <c r="DX105" s="90"/>
      <c r="DY105" s="84"/>
      <c r="DZ105" s="448" t="str">
        <f>IF(ISBLANK(ES3),"",COUNTIF(ED12:ED90,"=10"))</f>
        <v/>
      </c>
      <c r="EA105" s="448"/>
      <c r="EB105" s="446" t="str">
        <f>IF(ISBLANK(ES3),"",DZ105/DZ92)</f>
        <v/>
      </c>
      <c r="EC105" s="446"/>
      <c r="ED105" s="77"/>
      <c r="EE105" s="90"/>
      <c r="EF105" s="84"/>
      <c r="EG105" s="448" t="str">
        <f>IF(ISBLANK(EZ3),"",COUNTIF(EK12:EK90,"=10"))</f>
        <v/>
      </c>
      <c r="EH105" s="448"/>
      <c r="EI105" s="446" t="str">
        <f>IF(ISBLANK(EZ3),"",EG105/EG92)</f>
        <v/>
      </c>
      <c r="EJ105" s="446"/>
      <c r="EK105" s="77"/>
      <c r="EL105" s="90"/>
      <c r="EM105" s="84"/>
      <c r="EN105" s="448" t="str">
        <f>IF(ISBLANK(FU3),"",COUNTIF(ER12:ER90,"=10"))</f>
        <v/>
      </c>
      <c r="EO105" s="448"/>
      <c r="EP105" s="446" t="str">
        <f>IF(ISBLANK(FU3),"",EN105/EN92)</f>
        <v/>
      </c>
      <c r="EQ105" s="446"/>
      <c r="ER105" s="77"/>
      <c r="ES105" s="90"/>
      <c r="ET105" s="84"/>
      <c r="EU105" s="448" t="str">
        <f>IF(ISBLANK(FG3),"",COUNTIF(EY12:EY90,"=10"))</f>
        <v/>
      </c>
      <c r="EV105" s="448"/>
      <c r="EW105" s="446" t="str">
        <f>IF(ISBLANK(FG3),"",EU105/EU92)</f>
        <v/>
      </c>
      <c r="EX105" s="446"/>
      <c r="EY105" s="77"/>
      <c r="EZ105" s="90"/>
      <c r="FA105" s="84"/>
      <c r="FB105" s="448">
        <f>IF(ISBLANK(BM3),"",COUNTIF(FF12:FF90,"=10"))</f>
        <v>0</v>
      </c>
      <c r="FC105" s="448"/>
      <c r="FD105" s="446" t="e">
        <f>IF(ISBLANK(BM3),"",FB105/FB92)</f>
        <v>#DIV/0!</v>
      </c>
      <c r="FE105" s="446"/>
      <c r="FF105" s="77"/>
      <c r="FG105" s="90"/>
      <c r="FH105" s="84"/>
      <c r="FI105" s="448" t="str">
        <f>IF(ISBLANK(FN3),"",COUNTIF(FM12:FM90,"=10"))</f>
        <v/>
      </c>
      <c r="FJ105" s="448"/>
      <c r="FK105" s="446" t="str">
        <f>IF(ISBLANK(FN3),"",FI105/FI92)</f>
        <v/>
      </c>
      <c r="FL105" s="446"/>
      <c r="FM105" s="77"/>
      <c r="FN105" s="90"/>
      <c r="FO105" s="84"/>
      <c r="FP105" s="448" t="str">
        <f>IF(ISBLANK(DJ3),"",COUNTIF(FT12:FT90,"=10"))</f>
        <v/>
      </c>
      <c r="FQ105" s="448"/>
      <c r="FR105" s="446" t="str">
        <f>IF(ISBLANK(DJ3),"",FP105/FP92)</f>
        <v/>
      </c>
      <c r="FS105" s="446"/>
      <c r="FT105" s="77"/>
      <c r="FU105" s="90"/>
      <c r="FV105" s="84"/>
      <c r="FW105" s="448" t="str">
        <f>IF(ISBLANK(GB3),"",COUNTIF(GA12:GA90,"=10"))</f>
        <v/>
      </c>
      <c r="FX105" s="448"/>
      <c r="FY105" s="446" t="str">
        <f>IF(ISBLANK(GB3),"",FW105/FW92)</f>
        <v/>
      </c>
      <c r="FZ105" s="446"/>
      <c r="GA105" s="77"/>
      <c r="GB105" s="90"/>
      <c r="GC105" s="84"/>
      <c r="GD105" s="448" t="str">
        <f>IF(ISBLANK(GP3),"",COUNTIF(GH12:GH90,"=10"))</f>
        <v/>
      </c>
      <c r="GE105" s="448"/>
      <c r="GF105" s="446" t="str">
        <f>IF(ISBLANK(GP3),"",GD105/GD92)</f>
        <v/>
      </c>
      <c r="GG105" s="446"/>
      <c r="GH105" s="77"/>
      <c r="GI105" s="90"/>
      <c r="GJ105" s="84"/>
      <c r="GK105" s="448" t="str">
        <f>IF(ISBLANK(GW3),"",COUNTIF(GO12:GO90,"=10"))</f>
        <v/>
      </c>
      <c r="GL105" s="448"/>
      <c r="GM105" s="446" t="str">
        <f>IF(ISBLANK(GW3),"",GK105/GK92)</f>
        <v/>
      </c>
      <c r="GN105" s="446"/>
      <c r="GO105" s="77"/>
      <c r="GP105" s="90"/>
      <c r="GQ105" s="84"/>
      <c r="GR105" s="448" t="str">
        <f>IF(ISBLANK(GI3),"",COUNTIF(GV12:GV90,"=10"))</f>
        <v/>
      </c>
      <c r="GS105" s="448"/>
      <c r="GT105" s="446" t="str">
        <f>IF(ISBLANK(GI3),"",GR105/GR92)</f>
        <v/>
      </c>
      <c r="GU105" s="446"/>
      <c r="GV105" s="77"/>
      <c r="GW105" s="90"/>
      <c r="GX105" s="84"/>
      <c r="GY105" s="448" t="str">
        <f>IF(ISBLANK(HK3),"",COUNTIF(HC12:HC90,"=10"))</f>
        <v/>
      </c>
      <c r="GZ105" s="448"/>
      <c r="HA105" s="446" t="str">
        <f>IF(ISBLANK(HK3),"",GY105/GY92)</f>
        <v/>
      </c>
      <c r="HB105" s="446"/>
      <c r="HC105" s="77"/>
      <c r="HD105" s="90"/>
      <c r="HE105" s="84"/>
      <c r="HF105" s="448" t="str">
        <f>IF(ISBLANK(HD3),"",COUNTIF(HJ12:HJ90,"=10"))</f>
        <v/>
      </c>
      <c r="HG105" s="448"/>
      <c r="HH105" s="446" t="str">
        <f>IF(ISBLANK(HD3),"",HF105/HF92)</f>
        <v/>
      </c>
      <c r="HI105" s="446"/>
      <c r="HJ105" s="77"/>
      <c r="HK105" s="90"/>
      <c r="HL105" s="84"/>
      <c r="HM105" s="448" t="str">
        <f>IF(ISBLANK(HY3),"",COUNTIF(HQ12:HQ90,"=10"))</f>
        <v/>
      </c>
      <c r="HN105" s="448"/>
      <c r="HO105" s="446" t="str">
        <f>IF(ISBLANK(HY3),"",HM105/HM92)</f>
        <v/>
      </c>
      <c r="HP105" s="446"/>
      <c r="HQ105" s="77"/>
      <c r="HR105" s="90"/>
      <c r="HS105" s="84"/>
      <c r="HT105" s="448" t="str">
        <f>IF(ISBLANK(HR3),"",COUNTIF(HX12:HX90,"=10"))</f>
        <v/>
      </c>
      <c r="HU105" s="448"/>
      <c r="HV105" s="446" t="str">
        <f>IF(ISBLANK(HR3),"",HT105/HT92)</f>
        <v/>
      </c>
      <c r="HW105" s="446"/>
      <c r="HX105" s="77"/>
      <c r="HY105" s="90"/>
      <c r="HZ105" s="84"/>
      <c r="IA105" s="448" t="str">
        <f>IF(ISBLANK(IM3),"",COUNTIF(IE12:IE90,"=10"))</f>
        <v/>
      </c>
      <c r="IB105" s="448"/>
      <c r="IC105" s="446" t="str">
        <f>IF(ISBLANK(IM3),"",IA105/IA92)</f>
        <v/>
      </c>
      <c r="ID105" s="446"/>
      <c r="IE105" s="77"/>
      <c r="IF105" s="90"/>
      <c r="IG105" s="84"/>
      <c r="IH105" s="448" t="str">
        <f>IF(ISBLANK(IF3),"",COUNTIF(IL12:IL90,"=10"))</f>
        <v/>
      </c>
      <c r="II105" s="448"/>
      <c r="IJ105" s="446" t="str">
        <f>IF(ISBLANK(IF3),"",IH105/IH92)</f>
        <v/>
      </c>
      <c r="IK105" s="446"/>
      <c r="IL105" s="77"/>
      <c r="IM105" s="90"/>
      <c r="IN105" s="84"/>
      <c r="IO105" s="448" t="str">
        <f>IF(ISBLANK(IT3),"",COUNTIF(IS12:IS90,"=10"))</f>
        <v/>
      </c>
      <c r="IP105" s="448"/>
      <c r="IQ105" s="446" t="str">
        <f>IF(ISBLANK(IT3),"",IO105/IO92)</f>
        <v/>
      </c>
      <c r="IR105" s="446"/>
      <c r="IS105" s="77"/>
      <c r="IT105" s="90"/>
      <c r="IU105" s="84"/>
      <c r="IV105" s="448" t="str">
        <f>IF(ISBLANK(JA3),"",COUNTIF(IZ12:IZ90,"=10"))</f>
        <v/>
      </c>
      <c r="IW105" s="448"/>
      <c r="IX105" s="446" t="str">
        <f>IF(ISBLANK(JA3),"",IV105/IV92)</f>
        <v/>
      </c>
      <c r="IY105" s="446"/>
      <c r="IZ105" s="77"/>
      <c r="JA105" s="90"/>
      <c r="JB105" s="84"/>
      <c r="JC105" s="448" t="str">
        <f>IF(ISBLANK(JO3),"",COUNTIF(JG12:JG90,"=10"))</f>
        <v/>
      </c>
      <c r="JD105" s="448"/>
      <c r="JE105" s="446" t="str">
        <f>IF(ISBLANK(JO3),"",JC105/JC92)</f>
        <v/>
      </c>
      <c r="JF105" s="446"/>
      <c r="JG105" s="77"/>
      <c r="JH105" s="90"/>
      <c r="JI105" s="84"/>
      <c r="JJ105" s="448" t="str">
        <f>IF(ISBLANK(JH3),"",COUNTIF(JN12:JN90,"=10"))</f>
        <v/>
      </c>
      <c r="JK105" s="448"/>
      <c r="JL105" s="446" t="str">
        <f>IF(ISBLANK(JH3),"",JJ105/JJ92)</f>
        <v/>
      </c>
      <c r="JM105" s="446"/>
      <c r="JN105" s="77"/>
      <c r="JO105" s="90"/>
      <c r="JP105" s="84"/>
      <c r="JQ105" s="448" t="str">
        <f>IF(ISBLANK(JV3),"",COUNTIF(JU12:JU90,"=10"))</f>
        <v/>
      </c>
      <c r="JR105" s="448"/>
      <c r="JS105" s="446" t="str">
        <f>IF(ISBLANK(JV3),"",JQ105/JQ92)</f>
        <v/>
      </c>
      <c r="JT105" s="446"/>
      <c r="JU105" s="77"/>
      <c r="JV105" s="90"/>
      <c r="JW105" s="84"/>
      <c r="JX105" s="448" t="str">
        <f>IF(ISBLANK(KQ3),"",COUNTIF(KB12:KB90,"=10"))</f>
        <v/>
      </c>
      <c r="JY105" s="448"/>
      <c r="JZ105" s="446" t="str">
        <f>IF(ISBLANK(KQ3),"",JX105/JX92)</f>
        <v/>
      </c>
      <c r="KA105" s="446"/>
      <c r="KB105" s="77"/>
      <c r="KC105" s="90"/>
      <c r="KD105" s="84"/>
      <c r="KE105" s="448" t="str">
        <f>IF(ISBLANK(KX3),"",COUNTIF(KI12:KI90,"=10"))</f>
        <v/>
      </c>
      <c r="KF105" s="448"/>
      <c r="KG105" s="446" t="str">
        <f>IF(ISBLANK(KX3),"",KE105/KE92)</f>
        <v/>
      </c>
      <c r="KH105" s="446"/>
      <c r="KI105" s="77"/>
      <c r="KJ105" s="90"/>
      <c r="KK105" s="84"/>
      <c r="KL105" s="448" t="str">
        <f>IF(ISBLANK(KJ3),"",COUNTIF(KP12:KP90,"=10"))</f>
        <v/>
      </c>
      <c r="KM105" s="448"/>
      <c r="KN105" s="446" t="str">
        <f>IF(ISBLANK(KJ3),"",KL105/KL92)</f>
        <v/>
      </c>
      <c r="KO105" s="446"/>
      <c r="KP105" s="77"/>
      <c r="KQ105" s="90"/>
      <c r="KR105" s="84"/>
      <c r="KS105" s="448" t="str">
        <f>IF(ISBLANK(KC3),"",COUNTIF(KW12:KW90,"=10"))</f>
        <v/>
      </c>
      <c r="KT105" s="448"/>
      <c r="KU105" s="446" t="str">
        <f>IF(ISBLANK(KC3),"",KS105/KS92)</f>
        <v/>
      </c>
      <c r="KV105" s="446"/>
      <c r="KW105" s="77"/>
      <c r="KX105" s="90"/>
      <c r="KY105" s="85"/>
      <c r="KZ105" s="448" t="str">
        <f>IF(ISBLANK(LE3),"",COUNTIF(LD12:LD90,"=10"))</f>
        <v/>
      </c>
      <c r="LA105" s="448"/>
      <c r="LB105" s="446" t="str">
        <f>IF(ISBLANK(LE3),"",KZ105/KZ92)</f>
        <v/>
      </c>
      <c r="LC105" s="446"/>
      <c r="LD105" s="77"/>
      <c r="LE105" s="90"/>
      <c r="LF105" s="84"/>
      <c r="LG105" s="448" t="str">
        <f>IF(ISBLANK(LE3),"",COUNTIF(LK12:LK90,"=10"))</f>
        <v/>
      </c>
      <c r="LH105" s="448"/>
      <c r="LI105" s="446" t="str">
        <f>IF(ISBLANK(LE3),"",LG105/LG92)</f>
        <v/>
      </c>
      <c r="LJ105" s="446"/>
      <c r="LK105" s="77"/>
      <c r="LL105" s="90"/>
      <c r="LM105" s="84"/>
      <c r="LN105" s="448" t="str">
        <f>IF(ISBLANK(LS3),"",COUNTIF(LR12:LR90,"=10"))</f>
        <v/>
      </c>
      <c r="LO105" s="448"/>
      <c r="LP105" s="446" t="str">
        <f>IF(ISBLANK(LS3),"",LN105/LN92)</f>
        <v/>
      </c>
      <c r="LQ105" s="446"/>
      <c r="LR105" s="77"/>
      <c r="LS105" s="90"/>
      <c r="LT105" s="84"/>
      <c r="LU105" s="448" t="str">
        <f>IF(ISBLANK(LS3),"",COUNTIF(LY12:LY90,"=10"))</f>
        <v/>
      </c>
      <c r="LV105" s="448"/>
      <c r="LW105" s="446" t="str">
        <f>IF(ISBLANK(LS3),"",LU105/LU92)</f>
        <v/>
      </c>
      <c r="LX105" s="446"/>
      <c r="LY105" s="77"/>
      <c r="LZ105" s="90"/>
      <c r="MA105" s="84"/>
      <c r="MB105" s="448" t="str">
        <f>IF(ISBLANK(MG3),"",COUNTIF(MF12:MF90,"=10"))</f>
        <v/>
      </c>
      <c r="MC105" s="448"/>
      <c r="MD105" s="446" t="str">
        <f>IF(ISBLANK(MG3),"",MB105/MB92)</f>
        <v/>
      </c>
      <c r="ME105" s="446"/>
      <c r="MF105" s="77"/>
      <c r="MG105" s="90"/>
      <c r="MH105" s="84"/>
      <c r="MI105" s="448" t="str">
        <f>IF(ISBLANK(MN3),"",COUNTIF(MM12:MM90,"=10"))</f>
        <v/>
      </c>
      <c r="MJ105" s="448"/>
      <c r="MK105" s="446" t="str">
        <f>IF(ISBLANK(MN3),"",MI105/MI92)</f>
        <v/>
      </c>
      <c r="ML105" s="446"/>
      <c r="MM105" s="77"/>
      <c r="MN105" s="90"/>
      <c r="MO105" s="84"/>
      <c r="MP105" s="448" t="str">
        <f>IF(ISBLANK(MU3),"",COUNTIF(MT12:MT90,"=10"))</f>
        <v/>
      </c>
      <c r="MQ105" s="448"/>
      <c r="MR105" s="446" t="str">
        <f>IF(ISBLANK(MU3),"",MP105/MP92)</f>
        <v/>
      </c>
      <c r="MS105" s="446"/>
      <c r="MT105" s="77"/>
      <c r="MU105" s="90"/>
      <c r="MV105" s="84"/>
      <c r="MW105" s="448" t="str">
        <f>IF(ISBLANK(NP3),"",COUNTIF(NA12:NA90,"=10"))</f>
        <v/>
      </c>
      <c r="MX105" s="448"/>
      <c r="MY105" s="446" t="str">
        <f>IF(ISBLANK(NP3),"",MW105/MW92)</f>
        <v/>
      </c>
      <c r="MZ105" s="446"/>
      <c r="NA105" s="77"/>
      <c r="NB105" s="90"/>
      <c r="NC105" s="84"/>
      <c r="ND105" s="448" t="str">
        <f>IF(ISBLANK(NB3),"",COUNTIF(NH12:NH90,"=10"))</f>
        <v/>
      </c>
      <c r="NE105" s="448"/>
      <c r="NF105" s="446" t="str">
        <f>IF(ISBLANK(NB3),"",ND105/ND92)</f>
        <v/>
      </c>
      <c r="NG105" s="446"/>
      <c r="NH105" s="77"/>
      <c r="NI105" s="90"/>
      <c r="NJ105" s="84"/>
      <c r="NK105" s="448" t="str">
        <f>IF(ISBLANK(OD3),"",COUNTIF(NO12:NO90,"=10"))</f>
        <v/>
      </c>
      <c r="NL105" s="448"/>
      <c r="NM105" s="446" t="str">
        <f>IF(ISBLANK(OD3),"",NK105/NK92)</f>
        <v/>
      </c>
      <c r="NN105" s="446"/>
      <c r="NO105" s="77"/>
      <c r="NP105" s="90"/>
      <c r="NQ105" s="84"/>
      <c r="NR105" s="448" t="str">
        <f>IF(ISBLANK(NI3),"",COUNTIF(NV12:NV90,"=10"))</f>
        <v/>
      </c>
      <c r="NS105" s="448"/>
      <c r="NT105" s="446" t="str">
        <f>IF(ISBLANK(NI3),"",NR105/NR92)</f>
        <v/>
      </c>
      <c r="NU105" s="446"/>
      <c r="NV105" s="77"/>
      <c r="NW105" s="90"/>
      <c r="NX105" s="84"/>
      <c r="NY105" s="448" t="str">
        <f>IF(ISBLANK(OK3),"",COUNTIF(OC12:OC90,"=10"))</f>
        <v/>
      </c>
      <c r="NZ105" s="448"/>
      <c r="OA105" s="446" t="str">
        <f>IF(ISBLANK(OK3),"",NY105/NY92)</f>
        <v/>
      </c>
      <c r="OB105" s="446"/>
      <c r="OC105" s="77"/>
      <c r="OD105" s="90"/>
      <c r="OE105" s="84"/>
      <c r="OF105" s="448" t="str">
        <f>IF(ISBLANK(NW3),"",COUNTIF(OJ12:OJ90,"=10"))</f>
        <v/>
      </c>
      <c r="OG105" s="448"/>
      <c r="OH105" s="446" t="str">
        <f>IF(ISBLANK(NW3),"",OF105/OF92)</f>
        <v/>
      </c>
      <c r="OI105" s="446"/>
      <c r="OJ105" s="77"/>
      <c r="OK105" s="90"/>
      <c r="OL105" s="84"/>
      <c r="OM105" s="448" t="str">
        <f>IF(ISBLANK(OR3),"",COUNTIF(OQ12:OQ90,"=10"))</f>
        <v/>
      </c>
      <c r="ON105" s="448"/>
      <c r="OO105" s="446" t="str">
        <f>IF(ISBLANK(OR3),"",OM105/OM92)</f>
        <v/>
      </c>
      <c r="OP105" s="446"/>
      <c r="OQ105" s="77"/>
      <c r="OR105" s="90"/>
      <c r="OS105" s="84"/>
      <c r="OT105" s="448" t="str">
        <f>IF(ISBLANK(OY3),"",COUNTIF(OX12:OX90,"=10"))</f>
        <v/>
      </c>
      <c r="OU105" s="448"/>
      <c r="OV105" s="446" t="str">
        <f>IF(ISBLANK(OY3),"",OT105/OT92)</f>
        <v/>
      </c>
      <c r="OW105" s="446"/>
      <c r="OX105" s="77"/>
      <c r="OY105" s="90"/>
      <c r="OZ105" s="84"/>
      <c r="PA105" s="448" t="str">
        <f>IF(ISBLANK(PF3),"",COUNTIF(PE12:PE90,"=10"))</f>
        <v/>
      </c>
      <c r="PB105" s="448"/>
      <c r="PC105" s="446" t="str">
        <f>IF(ISBLANK(PF3),"",PA105/PA92)</f>
        <v/>
      </c>
      <c r="PD105" s="446"/>
      <c r="PE105" s="77"/>
      <c r="PF105" s="90"/>
      <c r="PG105" s="84"/>
      <c r="PH105" s="448" t="str">
        <f>IF(ISBLANK(PM3),"",COUNTIF(PL12:PL90,"=10"))</f>
        <v/>
      </c>
      <c r="PI105" s="448"/>
      <c r="PJ105" s="446" t="str">
        <f>IF(ISBLANK(PM3),"",PH105/PH92)</f>
        <v/>
      </c>
      <c r="PK105" s="446"/>
      <c r="PL105" s="77"/>
      <c r="PM105" s="90"/>
      <c r="PN105" s="84"/>
      <c r="PO105" s="448" t="str">
        <f>IF(ISBLANK(PT3),"",COUNTIF(PS12:PS90,"=10"))</f>
        <v/>
      </c>
      <c r="PP105" s="448"/>
      <c r="PQ105" s="446" t="str">
        <f>IF(ISBLANK(PT3),"",PO105/PO92)</f>
        <v/>
      </c>
      <c r="PR105" s="446"/>
      <c r="PS105" s="77"/>
      <c r="PT105" s="90"/>
      <c r="PU105" s="84"/>
      <c r="PV105" s="448" t="str">
        <f>IF(ISBLANK(QA3),"",COUNTIF(PZ12:PZ90,"=10"))</f>
        <v/>
      </c>
      <c r="PW105" s="448"/>
      <c r="PX105" s="446" t="str">
        <f>IF(ISBLANK(QA3),"",PV105/PV92)</f>
        <v/>
      </c>
      <c r="PY105" s="446"/>
      <c r="PZ105" s="77"/>
      <c r="QA105" s="90"/>
      <c r="QB105" s="84"/>
      <c r="QC105" s="448" t="str">
        <f>IF(ISBLANK(QH3),"",COUNTIF(QG12:QG90,"=10"))</f>
        <v/>
      </c>
      <c r="QD105" s="448"/>
      <c r="QE105" s="446" t="str">
        <f>IF(ISBLANK(QH3),"",QC105/QC92)</f>
        <v/>
      </c>
      <c r="QF105" s="446"/>
      <c r="QG105" s="77"/>
      <c r="QH105" s="90"/>
      <c r="QI105" s="85"/>
      <c r="QJ105" s="448" t="str">
        <f>IF(ISBLANK(QV3),"",COUNTIF(QN12:QN90,"=10"))</f>
        <v/>
      </c>
      <c r="QK105" s="448"/>
      <c r="QL105" s="446" t="str">
        <f>IF(ISBLANK(QV3),"",QJ105/QJ92)</f>
        <v/>
      </c>
      <c r="QM105" s="446"/>
      <c r="QN105" s="77"/>
      <c r="QO105" s="90"/>
      <c r="QP105" s="85"/>
      <c r="QQ105" s="448" t="str">
        <f>IF(ISBLANK(QO3),"",COUNTIF(QU12:QU90,"=10"))</f>
        <v/>
      </c>
      <c r="QR105" s="448"/>
      <c r="QS105" s="446" t="str">
        <f>IF(ISBLANK(QO3),"",QQ105/QQ92)</f>
        <v/>
      </c>
      <c r="QT105" s="446"/>
      <c r="QU105" s="77"/>
      <c r="QV105" s="90"/>
    </row>
    <row r="106" spans="1:464" ht="15" customHeight="1">
      <c r="A106" s="486"/>
      <c r="B106" s="86" t="s">
        <v>247</v>
      </c>
      <c r="C106" s="80"/>
      <c r="D106" s="448">
        <f>IF(ISBLANK(I3),"",COUNTIF(I12:I90,"&gt;=100"))</f>
        <v>0</v>
      </c>
      <c r="E106" s="448"/>
      <c r="F106" s="446" t="e">
        <f>IF(ISBLANK(I3),"",D106/D92)</f>
        <v>#DIV/0!</v>
      </c>
      <c r="G106" s="446"/>
      <c r="H106" s="77"/>
      <c r="I106" s="90"/>
      <c r="J106" s="83"/>
      <c r="K106" s="448">
        <f>IF(ISBLANK(P3),"",COUNTIF(P12:P90,"&gt;=100"))</f>
        <v>2</v>
      </c>
      <c r="L106" s="448"/>
      <c r="M106" s="446">
        <f>IF(ISBLANK(P3),"",K106/K92)</f>
        <v>2.9850746268656716E-2</v>
      </c>
      <c r="N106" s="446"/>
      <c r="O106" s="77"/>
      <c r="P106" s="90"/>
      <c r="Q106" s="84"/>
      <c r="R106" s="448">
        <f>IF(ISBLANK(W3),"",COUNTIF(W12:W90,"&gt;=100"))</f>
        <v>1</v>
      </c>
      <c r="S106" s="448"/>
      <c r="T106" s="446">
        <f>IF(ISBLANK(W3),"",R106/R92)</f>
        <v>1.6129032258064516E-2</v>
      </c>
      <c r="U106" s="446"/>
      <c r="V106" s="77"/>
      <c r="W106" s="90"/>
      <c r="X106" s="84"/>
      <c r="Y106" s="448">
        <f>IF(ISBLANK(AD3),"",COUNTIF(AD12:AD90,"&gt;=100"))</f>
        <v>0</v>
      </c>
      <c r="Z106" s="448"/>
      <c r="AA106" s="446">
        <f>IF(ISBLANK(AD3),"",Y106/Y92)</f>
        <v>0</v>
      </c>
      <c r="AB106" s="446"/>
      <c r="AC106" s="77"/>
      <c r="AD106" s="90"/>
      <c r="AE106" s="84"/>
      <c r="AF106" s="448">
        <f>IF(ISBLANK(AK3),"",COUNTIF(AK12:AK90,"&gt;=100"))</f>
        <v>1</v>
      </c>
      <c r="AG106" s="448"/>
      <c r="AH106" s="446">
        <f>IF(ISBLANK(AK3),"",AF106/AF92)</f>
        <v>1.7241379310344827E-2</v>
      </c>
      <c r="AI106" s="446"/>
      <c r="AJ106" s="77"/>
      <c r="AK106" s="90"/>
      <c r="AL106" s="84"/>
      <c r="AM106" s="448">
        <f>IF(ISBLANK(AR3),"",COUNTIF(AR12:AR90,"&gt;=100"))</f>
        <v>0</v>
      </c>
      <c r="AN106" s="448"/>
      <c r="AO106" s="446">
        <f>IF(ISBLANK(AR3),"",AM106/AM92)</f>
        <v>0</v>
      </c>
      <c r="AP106" s="446"/>
      <c r="AQ106" s="77"/>
      <c r="AR106" s="90"/>
      <c r="AS106" s="84"/>
      <c r="AT106" s="448">
        <f>IF(ISBLANK(AY3),"",COUNTIF(AY12:AY90,"&gt;=100"))</f>
        <v>2</v>
      </c>
      <c r="AU106" s="448"/>
      <c r="AV106" s="446">
        <f>IF(ISBLANK(AY3),"",AT106/AT92)</f>
        <v>3.3333333333333333E-2</v>
      </c>
      <c r="AW106" s="446"/>
      <c r="AX106" s="77"/>
      <c r="AY106" s="90"/>
      <c r="AZ106" s="84"/>
      <c r="BA106" s="448">
        <f>IF(ISBLANK(BF3),"",COUNTIF(BF12:BF90,"&gt;=100"))</f>
        <v>0</v>
      </c>
      <c r="BB106" s="448"/>
      <c r="BC106" s="446">
        <f>IF(ISBLANK(BF3),"",BA106/BA92)</f>
        <v>0</v>
      </c>
      <c r="BD106" s="446"/>
      <c r="BE106" s="77"/>
      <c r="BF106" s="90"/>
      <c r="BG106" s="84"/>
      <c r="BH106" s="448">
        <f>IF(ISBLANK(BM3),"",COUNTIF(BM12:BM90,"&gt;=100"))</f>
        <v>3</v>
      </c>
      <c r="BI106" s="448"/>
      <c r="BJ106" s="446">
        <f>IF(ISBLANK(BM3),"",BH106/BH92)</f>
        <v>5.5555555555555552E-2</v>
      </c>
      <c r="BK106" s="446"/>
      <c r="BL106" s="77"/>
      <c r="BM106" s="90"/>
      <c r="BN106" s="84"/>
      <c r="BO106" s="448">
        <f>IF(ISBLANK(BT3),"",COUNTIF(BT12:BT90,"&gt;=100"))</f>
        <v>0</v>
      </c>
      <c r="BP106" s="448"/>
      <c r="BQ106" s="446">
        <f>IF(ISBLANK(BT3),"",BO106/BO92)</f>
        <v>0</v>
      </c>
      <c r="BR106" s="446"/>
      <c r="BS106" s="77"/>
      <c r="BT106" s="90"/>
      <c r="BU106" s="84"/>
      <c r="BV106" s="448">
        <f>IF(ISBLANK(CA3),"",COUNTIF(CA12:CA90,"&gt;=100"))</f>
        <v>0</v>
      </c>
      <c r="BW106" s="448"/>
      <c r="BX106" s="446">
        <f>IF(ISBLANK(CA3),"",BV106/BV92)</f>
        <v>0</v>
      </c>
      <c r="BY106" s="446"/>
      <c r="BZ106" s="77"/>
      <c r="CA106" s="90"/>
      <c r="CB106" s="84"/>
      <c r="CC106" s="448">
        <f>IF(ISBLANK(CH3),"",COUNTIF(CH12:CH90,"&gt;=100"))</f>
        <v>0</v>
      </c>
      <c r="CD106" s="448"/>
      <c r="CE106" s="446">
        <f>IF(ISBLANK(CH3),"",CC106/CC92)</f>
        <v>0</v>
      </c>
      <c r="CF106" s="446"/>
      <c r="CG106" s="77"/>
      <c r="CH106" s="90"/>
      <c r="CI106" s="84"/>
      <c r="CJ106" s="448">
        <f>IF(ISBLANK(CO3),"",COUNTIF(CO12:CO90,"&gt;=100"))</f>
        <v>1</v>
      </c>
      <c r="CK106" s="448"/>
      <c r="CL106" s="446">
        <f>IF(ISBLANK(CO3),"",CJ106/CJ92)</f>
        <v>1.7543859649122806E-2</v>
      </c>
      <c r="CM106" s="446"/>
      <c r="CN106" s="77"/>
      <c r="CO106" s="90"/>
      <c r="CP106" s="84"/>
      <c r="CQ106" s="448" t="str">
        <f>IF(ISBLANK(CV3),"",COUNTIF(CV12:CV90,"&gt;=100"))</f>
        <v/>
      </c>
      <c r="CR106" s="448"/>
      <c r="CS106" s="446" t="str">
        <f>IF(ISBLANK(CV3),"",CQ106/CQ92)</f>
        <v/>
      </c>
      <c r="CT106" s="446"/>
      <c r="CU106" s="77"/>
      <c r="CV106" s="90"/>
      <c r="CW106" s="84"/>
      <c r="CX106" s="448" t="str">
        <f>IF(ISBLANK(DC3),"",COUNTIF(DC12:DC90,"&gt;=100"))</f>
        <v/>
      </c>
      <c r="CY106" s="448"/>
      <c r="CZ106" s="446" t="str">
        <f>IF(ISBLANK(DC3),"",CX106/CX92)</f>
        <v/>
      </c>
      <c r="DA106" s="446"/>
      <c r="DB106" s="77"/>
      <c r="DC106" s="90"/>
      <c r="DD106" s="84"/>
      <c r="DE106" s="448" t="str">
        <f>IF(ISBLANK(DJ3),"",COUNTIF(DJ12:DJ90,"&gt;=100"))</f>
        <v/>
      </c>
      <c r="DF106" s="448"/>
      <c r="DG106" s="446" t="str">
        <f>IF(ISBLANK(DJ3),"",DE106/DE92)</f>
        <v/>
      </c>
      <c r="DH106" s="446"/>
      <c r="DI106" s="77"/>
      <c r="DJ106" s="90"/>
      <c r="DK106" s="84"/>
      <c r="DL106" s="448" t="str">
        <f>IF(ISBLANK(EE3),"",COUNTIF(DQ12:DQ90,"&gt;=100"))</f>
        <v/>
      </c>
      <c r="DM106" s="448"/>
      <c r="DN106" s="446" t="str">
        <f>IF(ISBLANK(EE3),"",DL106/DL92)</f>
        <v/>
      </c>
      <c r="DO106" s="446"/>
      <c r="DP106" s="77"/>
      <c r="DQ106" s="90"/>
      <c r="DR106" s="84"/>
      <c r="DS106" s="448" t="str">
        <f>IF(ISBLANK(EL3),"",COUNTIF(DX12:DX90,"&gt;=100"))</f>
        <v/>
      </c>
      <c r="DT106" s="448"/>
      <c r="DU106" s="446" t="str">
        <f>IF(ISBLANK(EL3),"",DS106/DS92)</f>
        <v/>
      </c>
      <c r="DV106" s="446"/>
      <c r="DW106" s="77"/>
      <c r="DX106" s="90"/>
      <c r="DY106" s="84"/>
      <c r="DZ106" s="448" t="str">
        <f>IF(ISBLANK(ES3),"",COUNTIF(EE12:EE90,"&gt;=100"))</f>
        <v/>
      </c>
      <c r="EA106" s="448"/>
      <c r="EB106" s="446" t="str">
        <f>IF(ISBLANK(ES3),"",DZ106/DZ92)</f>
        <v/>
      </c>
      <c r="EC106" s="446"/>
      <c r="ED106" s="77"/>
      <c r="EE106" s="90"/>
      <c r="EF106" s="84"/>
      <c r="EG106" s="448" t="str">
        <f>IF(ISBLANK(EZ3),"",COUNTIF(EL12:EL90,"&gt;=100"))</f>
        <v/>
      </c>
      <c r="EH106" s="448"/>
      <c r="EI106" s="446" t="str">
        <f>IF(ISBLANK(EZ3),"",EG106/EG92)</f>
        <v/>
      </c>
      <c r="EJ106" s="446"/>
      <c r="EK106" s="77"/>
      <c r="EL106" s="90"/>
      <c r="EM106" s="84"/>
      <c r="EN106" s="448" t="str">
        <f>IF(ISBLANK(FU3),"",COUNTIF(ES12:ES90,"&gt;=100"))</f>
        <v/>
      </c>
      <c r="EO106" s="448"/>
      <c r="EP106" s="446" t="str">
        <f>IF(ISBLANK(FU3),"",EN106/EN92)</f>
        <v/>
      </c>
      <c r="EQ106" s="446"/>
      <c r="ER106" s="77"/>
      <c r="ES106" s="90"/>
      <c r="ET106" s="84"/>
      <c r="EU106" s="448" t="str">
        <f>IF(ISBLANK(FG3),"",COUNTIF(EZ12:EZ90,"&gt;=100"))</f>
        <v/>
      </c>
      <c r="EV106" s="448"/>
      <c r="EW106" s="446" t="str">
        <f>IF(ISBLANK(FG3),"",EU106/EU92)</f>
        <v/>
      </c>
      <c r="EX106" s="446"/>
      <c r="EY106" s="77"/>
      <c r="EZ106" s="90"/>
      <c r="FA106" s="84"/>
      <c r="FB106" s="448">
        <f>IF(ISBLANK(BM3),"",COUNTIF(FG12:FG90,"&gt;=100"))</f>
        <v>0</v>
      </c>
      <c r="FC106" s="448"/>
      <c r="FD106" s="446" t="e">
        <f>IF(ISBLANK(BM3),"",FB106/FB92)</f>
        <v>#DIV/0!</v>
      </c>
      <c r="FE106" s="446"/>
      <c r="FF106" s="77"/>
      <c r="FG106" s="90"/>
      <c r="FH106" s="84"/>
      <c r="FI106" s="448" t="str">
        <f>IF(ISBLANK(FN3),"",COUNTIF(FN12:FN90,"&gt;=100"))</f>
        <v/>
      </c>
      <c r="FJ106" s="448"/>
      <c r="FK106" s="446" t="str">
        <f>IF(ISBLANK(FN3),"",FI106/FI92)</f>
        <v/>
      </c>
      <c r="FL106" s="446"/>
      <c r="FM106" s="77"/>
      <c r="FN106" s="90"/>
      <c r="FO106" s="84"/>
      <c r="FP106" s="448" t="str">
        <f>IF(ISBLANK(DJ3),"",COUNTIF(FU12:FU90,"&gt;=100"))</f>
        <v/>
      </c>
      <c r="FQ106" s="448"/>
      <c r="FR106" s="446" t="str">
        <f>IF(ISBLANK(DJ3),"",FP106/FP92)</f>
        <v/>
      </c>
      <c r="FS106" s="446"/>
      <c r="FT106" s="77"/>
      <c r="FU106" s="90"/>
      <c r="FV106" s="84"/>
      <c r="FW106" s="448" t="str">
        <f>IF(ISBLANK(GB3),"",COUNTIF(GB12:GB90,"&gt;=100"))</f>
        <v/>
      </c>
      <c r="FX106" s="448"/>
      <c r="FY106" s="446" t="str">
        <f>IF(ISBLANK(GB3),"",FW106/FW92)</f>
        <v/>
      </c>
      <c r="FZ106" s="446"/>
      <c r="GA106" s="77"/>
      <c r="GB106" s="90"/>
      <c r="GC106" s="84"/>
      <c r="GD106" s="448" t="str">
        <f>IF(ISBLANK(GP3),"",COUNTIF(GI12:GI90,"&gt;=100"))</f>
        <v/>
      </c>
      <c r="GE106" s="448"/>
      <c r="GF106" s="446" t="str">
        <f>IF(ISBLANK(GP3),"",GD106/GD92)</f>
        <v/>
      </c>
      <c r="GG106" s="446"/>
      <c r="GH106" s="77"/>
      <c r="GI106" s="90"/>
      <c r="GJ106" s="84"/>
      <c r="GK106" s="448" t="str">
        <f>IF(ISBLANK(GW3),"",COUNTIF(GP12:GP90,"&gt;=100"))</f>
        <v/>
      </c>
      <c r="GL106" s="448"/>
      <c r="GM106" s="446" t="str">
        <f>IF(ISBLANK(GW3),"",GK106/GK92)</f>
        <v/>
      </c>
      <c r="GN106" s="446"/>
      <c r="GO106" s="77"/>
      <c r="GP106" s="90"/>
      <c r="GQ106" s="84"/>
      <c r="GR106" s="448" t="str">
        <f>IF(ISBLANK(GI3),"",COUNTIF(GW12:GW90,"&gt;=100"))</f>
        <v/>
      </c>
      <c r="GS106" s="448"/>
      <c r="GT106" s="446" t="str">
        <f>IF(ISBLANK(GI3),"",GR106/GR92)</f>
        <v/>
      </c>
      <c r="GU106" s="446"/>
      <c r="GV106" s="77"/>
      <c r="GW106" s="90"/>
      <c r="GX106" s="84"/>
      <c r="GY106" s="448" t="str">
        <f>IF(ISBLANK(HK3),"",COUNTIF(HD12:HD90,"&gt;=100"))</f>
        <v/>
      </c>
      <c r="GZ106" s="448"/>
      <c r="HA106" s="446" t="str">
        <f>IF(ISBLANK(HK3),"",GY106/GY92)</f>
        <v/>
      </c>
      <c r="HB106" s="446"/>
      <c r="HC106" s="77"/>
      <c r="HD106" s="90"/>
      <c r="HE106" s="84"/>
      <c r="HF106" s="448" t="str">
        <f>IF(ISBLANK(HD3),"",COUNTIF(HK12:HK90,"&gt;=100"))</f>
        <v/>
      </c>
      <c r="HG106" s="448"/>
      <c r="HH106" s="446" t="str">
        <f>IF(ISBLANK(HD3),"",HF106/HF92)</f>
        <v/>
      </c>
      <c r="HI106" s="446"/>
      <c r="HJ106" s="77"/>
      <c r="HK106" s="90"/>
      <c r="HL106" s="84"/>
      <c r="HM106" s="448" t="str">
        <f>IF(ISBLANK(HY3),"",COUNTIF(HR12:HR90,"&gt;=100"))</f>
        <v/>
      </c>
      <c r="HN106" s="448"/>
      <c r="HO106" s="446" t="str">
        <f>IF(ISBLANK(HY3),"",HM106/HM92)</f>
        <v/>
      </c>
      <c r="HP106" s="446"/>
      <c r="HQ106" s="77"/>
      <c r="HR106" s="90"/>
      <c r="HS106" s="84"/>
      <c r="HT106" s="448" t="str">
        <f>IF(ISBLANK(HR3),"",COUNTIF(HY12:HY90,"&gt;=100"))</f>
        <v/>
      </c>
      <c r="HU106" s="448"/>
      <c r="HV106" s="446" t="str">
        <f>IF(ISBLANK(HR3),"",HT106/HT92)</f>
        <v/>
      </c>
      <c r="HW106" s="446"/>
      <c r="HX106" s="77"/>
      <c r="HY106" s="90"/>
      <c r="HZ106" s="84"/>
      <c r="IA106" s="448" t="str">
        <f>IF(ISBLANK(IM3),"",COUNTIF(IF12:IF90,"&gt;=100"))</f>
        <v/>
      </c>
      <c r="IB106" s="448"/>
      <c r="IC106" s="446" t="str">
        <f>IF(ISBLANK(IM3),"",IA106/IA92)</f>
        <v/>
      </c>
      <c r="ID106" s="446"/>
      <c r="IE106" s="77"/>
      <c r="IF106" s="90"/>
      <c r="IG106" s="84"/>
      <c r="IH106" s="448" t="str">
        <f>IF(ISBLANK(IF3),"",COUNTIF(IM12:IM90,"&gt;=100"))</f>
        <v/>
      </c>
      <c r="II106" s="448"/>
      <c r="IJ106" s="446" t="str">
        <f>IF(ISBLANK(IF3),"",IH106/IH92)</f>
        <v/>
      </c>
      <c r="IK106" s="446"/>
      <c r="IL106" s="77"/>
      <c r="IM106" s="90"/>
      <c r="IN106" s="84"/>
      <c r="IO106" s="448" t="str">
        <f>IF(ISBLANK(IT3),"",COUNTIF(IT12:IT90,"&gt;=100"))</f>
        <v/>
      </c>
      <c r="IP106" s="448"/>
      <c r="IQ106" s="446" t="str">
        <f>IF(ISBLANK(IT3),"",IO106/IO92)</f>
        <v/>
      </c>
      <c r="IR106" s="446"/>
      <c r="IS106" s="77"/>
      <c r="IT106" s="90"/>
      <c r="IU106" s="84"/>
      <c r="IV106" s="448" t="str">
        <f>IF(ISBLANK(JA3),"",COUNTIF(JA12:JA90,"&gt;=100"))</f>
        <v/>
      </c>
      <c r="IW106" s="448"/>
      <c r="IX106" s="446" t="str">
        <f>IF(ISBLANK(JA3),"",IV106/IV92)</f>
        <v/>
      </c>
      <c r="IY106" s="446"/>
      <c r="IZ106" s="77"/>
      <c r="JA106" s="90"/>
      <c r="JB106" s="84"/>
      <c r="JC106" s="448" t="str">
        <f>IF(ISBLANK(JO3),"",COUNTIF(JH12:JH90,"&gt;=100"))</f>
        <v/>
      </c>
      <c r="JD106" s="448"/>
      <c r="JE106" s="446" t="str">
        <f>IF(ISBLANK(JO3),"",JC106/JC92)</f>
        <v/>
      </c>
      <c r="JF106" s="446"/>
      <c r="JG106" s="77"/>
      <c r="JH106" s="90"/>
      <c r="JI106" s="84"/>
      <c r="JJ106" s="448" t="str">
        <f>IF(ISBLANK(JH3),"",COUNTIF(JO12:JO90,"&gt;=100"))</f>
        <v/>
      </c>
      <c r="JK106" s="448"/>
      <c r="JL106" s="446" t="str">
        <f>IF(ISBLANK(JH3),"",JJ106/JJ92)</f>
        <v/>
      </c>
      <c r="JM106" s="446"/>
      <c r="JN106" s="77"/>
      <c r="JO106" s="90"/>
      <c r="JP106" s="84"/>
      <c r="JQ106" s="448" t="str">
        <f>IF(ISBLANK(JV3),"",COUNTIF(JV12:JV90,"&gt;=100"))</f>
        <v/>
      </c>
      <c r="JR106" s="448"/>
      <c r="JS106" s="446" t="str">
        <f>IF(ISBLANK(JV3),"",JQ106/JQ92)</f>
        <v/>
      </c>
      <c r="JT106" s="446"/>
      <c r="JU106" s="77"/>
      <c r="JV106" s="90"/>
      <c r="JW106" s="84"/>
      <c r="JX106" s="448" t="str">
        <f>IF(ISBLANK(KQ3),"",COUNTIF(KC12:KC90,"&gt;=100"))</f>
        <v/>
      </c>
      <c r="JY106" s="448"/>
      <c r="JZ106" s="446" t="str">
        <f>IF(ISBLANK(KQ3),"",JX106/JX92)</f>
        <v/>
      </c>
      <c r="KA106" s="446"/>
      <c r="KB106" s="77"/>
      <c r="KC106" s="90"/>
      <c r="KD106" s="84"/>
      <c r="KE106" s="448" t="str">
        <f>IF(ISBLANK(KX3),"",COUNTIF(KJ12:KJ90,"&gt;=100"))</f>
        <v/>
      </c>
      <c r="KF106" s="448"/>
      <c r="KG106" s="446" t="str">
        <f>IF(ISBLANK(KX3),"",KE106/KE92)</f>
        <v/>
      </c>
      <c r="KH106" s="446"/>
      <c r="KI106" s="77"/>
      <c r="KJ106" s="90"/>
      <c r="KK106" s="84"/>
      <c r="KL106" s="448" t="str">
        <f>IF(ISBLANK(KJ3),"",COUNTIF(KQ12:KQ90,"&gt;=100"))</f>
        <v/>
      </c>
      <c r="KM106" s="448"/>
      <c r="KN106" s="446" t="str">
        <f>IF(ISBLANK(KJ3),"",KL106/KL92)</f>
        <v/>
      </c>
      <c r="KO106" s="446"/>
      <c r="KP106" s="77"/>
      <c r="KQ106" s="90"/>
      <c r="KR106" s="84"/>
      <c r="KS106" s="448" t="str">
        <f>IF(ISBLANK(KC3),"",COUNTIF(KX12:KX90,"&gt;=100"))</f>
        <v/>
      </c>
      <c r="KT106" s="448"/>
      <c r="KU106" s="446" t="str">
        <f>IF(ISBLANK(KC3),"",KS106/KS92)</f>
        <v/>
      </c>
      <c r="KV106" s="446"/>
      <c r="KW106" s="77"/>
      <c r="KX106" s="90"/>
      <c r="KY106" s="85"/>
      <c r="KZ106" s="448" t="str">
        <f>IF(ISBLANK(LE3),"",COUNTIF(LE12:LE90,"&gt;=100"))</f>
        <v/>
      </c>
      <c r="LA106" s="448"/>
      <c r="LB106" s="446" t="str">
        <f>IF(ISBLANK(LE3),"",KZ106/KZ92)</f>
        <v/>
      </c>
      <c r="LC106" s="446"/>
      <c r="LD106" s="77"/>
      <c r="LE106" s="90"/>
      <c r="LF106" s="84"/>
      <c r="LG106" s="448" t="str">
        <f>IF(ISBLANK(LE3),"",COUNTIF(LL12:LL90,"&gt;=100"))</f>
        <v/>
      </c>
      <c r="LH106" s="448"/>
      <c r="LI106" s="446" t="str">
        <f>IF(ISBLANK(LE3),"",LG106/LG92)</f>
        <v/>
      </c>
      <c r="LJ106" s="446"/>
      <c r="LK106" s="77"/>
      <c r="LL106" s="90"/>
      <c r="LM106" s="84"/>
      <c r="LN106" s="448" t="str">
        <f>IF(ISBLANK(LS3),"",COUNTIF(LS12:LS90,"&gt;=100"))</f>
        <v/>
      </c>
      <c r="LO106" s="448"/>
      <c r="LP106" s="446" t="str">
        <f>IF(ISBLANK(LS3),"",LN106/LN92)</f>
        <v/>
      </c>
      <c r="LQ106" s="446"/>
      <c r="LR106" s="77"/>
      <c r="LS106" s="90"/>
      <c r="LT106" s="84"/>
      <c r="LU106" s="448" t="str">
        <f>IF(ISBLANK(LS3),"",COUNTIF(LZ12:LZ90,"&gt;=100"))</f>
        <v/>
      </c>
      <c r="LV106" s="448"/>
      <c r="LW106" s="446" t="str">
        <f>IF(ISBLANK(LS3),"",LU106/LU92)</f>
        <v/>
      </c>
      <c r="LX106" s="446"/>
      <c r="LY106" s="77"/>
      <c r="LZ106" s="90"/>
      <c r="MA106" s="84"/>
      <c r="MB106" s="448" t="str">
        <f>IF(ISBLANK(MG3),"",COUNTIF(MG12:MG90,"&gt;=100"))</f>
        <v/>
      </c>
      <c r="MC106" s="448"/>
      <c r="MD106" s="446" t="str">
        <f>IF(ISBLANK(MG3),"",MB106/MB92)</f>
        <v/>
      </c>
      <c r="ME106" s="446"/>
      <c r="MF106" s="77"/>
      <c r="MG106" s="90"/>
      <c r="MH106" s="84"/>
      <c r="MI106" s="448" t="str">
        <f>IF(ISBLANK(MN3),"",COUNTIF(MN12:MN90,"&gt;=100"))</f>
        <v/>
      </c>
      <c r="MJ106" s="448"/>
      <c r="MK106" s="446" t="str">
        <f>IF(ISBLANK(MN3),"",MI106/MI92)</f>
        <v/>
      </c>
      <c r="ML106" s="446"/>
      <c r="MM106" s="77"/>
      <c r="MN106" s="90"/>
      <c r="MO106" s="84"/>
      <c r="MP106" s="448" t="str">
        <f>IF(ISBLANK(MU3),"",COUNTIF(MU12:MU90,"&gt;=100"))</f>
        <v/>
      </c>
      <c r="MQ106" s="448"/>
      <c r="MR106" s="446" t="str">
        <f>IF(ISBLANK(MU3),"",MP106/MP92)</f>
        <v/>
      </c>
      <c r="MS106" s="446"/>
      <c r="MT106" s="77"/>
      <c r="MU106" s="90"/>
      <c r="MV106" s="84"/>
      <c r="MW106" s="448" t="str">
        <f>IF(ISBLANK(NP3),"",COUNTIF(NB12:NB90,"&gt;=100"))</f>
        <v/>
      </c>
      <c r="MX106" s="448"/>
      <c r="MY106" s="446" t="str">
        <f>IF(ISBLANK(NP3),"",MW106/MW92)</f>
        <v/>
      </c>
      <c r="MZ106" s="446"/>
      <c r="NA106" s="77"/>
      <c r="NB106" s="90"/>
      <c r="NC106" s="84"/>
      <c r="ND106" s="448" t="str">
        <f>IF(ISBLANK(NB3),"",COUNTIF(NI12:NI90,"&gt;=100"))</f>
        <v/>
      </c>
      <c r="NE106" s="448"/>
      <c r="NF106" s="446" t="str">
        <f>IF(ISBLANK(NB3),"",ND106/ND92)</f>
        <v/>
      </c>
      <c r="NG106" s="446"/>
      <c r="NH106" s="77"/>
      <c r="NI106" s="90"/>
      <c r="NJ106" s="84"/>
      <c r="NK106" s="448" t="str">
        <f>IF(ISBLANK(OD3),"",COUNTIF(NP12:NP90,"&gt;=100"))</f>
        <v/>
      </c>
      <c r="NL106" s="448"/>
      <c r="NM106" s="446" t="str">
        <f>IF(ISBLANK(OD3),"",NK106/NK92)</f>
        <v/>
      </c>
      <c r="NN106" s="446"/>
      <c r="NO106" s="77"/>
      <c r="NP106" s="90"/>
      <c r="NQ106" s="84"/>
      <c r="NR106" s="448" t="str">
        <f>IF(ISBLANK(NI3),"",COUNTIF(NW12:NW90,"&gt;=100"))</f>
        <v/>
      </c>
      <c r="NS106" s="448"/>
      <c r="NT106" s="446" t="str">
        <f>IF(ISBLANK(NI3),"",NR106/NR92)</f>
        <v/>
      </c>
      <c r="NU106" s="446"/>
      <c r="NV106" s="77"/>
      <c r="NW106" s="90"/>
      <c r="NX106" s="84"/>
      <c r="NY106" s="448" t="str">
        <f>IF(ISBLANK(OK3),"",COUNTIF(OD12:OD90,"&gt;=100"))</f>
        <v/>
      </c>
      <c r="NZ106" s="448"/>
      <c r="OA106" s="446" t="str">
        <f>IF(ISBLANK(OK3),"",NY106/NY92)</f>
        <v/>
      </c>
      <c r="OB106" s="446"/>
      <c r="OC106" s="77"/>
      <c r="OD106" s="90"/>
      <c r="OE106" s="84"/>
      <c r="OF106" s="448" t="str">
        <f>IF(ISBLANK(NW3),"",COUNTIF(OK12:OK90,"&gt;=100"))</f>
        <v/>
      </c>
      <c r="OG106" s="448"/>
      <c r="OH106" s="446" t="str">
        <f>IF(ISBLANK(NW3),"",OF106/OF92)</f>
        <v/>
      </c>
      <c r="OI106" s="446"/>
      <c r="OJ106" s="77"/>
      <c r="OK106" s="90"/>
      <c r="OL106" s="84"/>
      <c r="OM106" s="448" t="str">
        <f>IF(ISBLANK(OR3),"",COUNTIF(OR12:OR90,"&gt;=100"))</f>
        <v/>
      </c>
      <c r="ON106" s="448"/>
      <c r="OO106" s="446" t="str">
        <f>IF(ISBLANK(OR3),"",OM106/OM92)</f>
        <v/>
      </c>
      <c r="OP106" s="446"/>
      <c r="OQ106" s="77"/>
      <c r="OR106" s="90"/>
      <c r="OS106" s="84"/>
      <c r="OT106" s="448" t="str">
        <f>IF(ISBLANK(OY3),"",COUNTIF(OY12:OY90,"&gt;=100"))</f>
        <v/>
      </c>
      <c r="OU106" s="448"/>
      <c r="OV106" s="446" t="str">
        <f>IF(ISBLANK(OY3),"",OT106/OT92)</f>
        <v/>
      </c>
      <c r="OW106" s="446"/>
      <c r="OX106" s="77"/>
      <c r="OY106" s="90"/>
      <c r="OZ106" s="84"/>
      <c r="PA106" s="448" t="str">
        <f>IF(ISBLANK(PF3),"",COUNTIF(PF12:PF90,"&gt;=100"))</f>
        <v/>
      </c>
      <c r="PB106" s="448"/>
      <c r="PC106" s="446" t="str">
        <f>IF(ISBLANK(PF3),"",PA106/PA92)</f>
        <v/>
      </c>
      <c r="PD106" s="446"/>
      <c r="PE106" s="77"/>
      <c r="PF106" s="90"/>
      <c r="PG106" s="84"/>
      <c r="PH106" s="448" t="str">
        <f>IF(ISBLANK(PM3),"",COUNTIF(PM12:PM90,"&gt;=100"))</f>
        <v/>
      </c>
      <c r="PI106" s="448"/>
      <c r="PJ106" s="446" t="str">
        <f>IF(ISBLANK(PM3),"",PH106/PH92)</f>
        <v/>
      </c>
      <c r="PK106" s="446"/>
      <c r="PL106" s="77"/>
      <c r="PM106" s="90"/>
      <c r="PN106" s="84"/>
      <c r="PO106" s="448" t="str">
        <f>IF(ISBLANK(PT3),"",COUNTIF(PT12:PT90,"&gt;=100"))</f>
        <v/>
      </c>
      <c r="PP106" s="448"/>
      <c r="PQ106" s="446" t="str">
        <f>IF(ISBLANK(PT3),"",PO106/PO92)</f>
        <v/>
      </c>
      <c r="PR106" s="446"/>
      <c r="PS106" s="77"/>
      <c r="PT106" s="90"/>
      <c r="PU106" s="84"/>
      <c r="PV106" s="448" t="str">
        <f>IF(ISBLANK(QA3),"",COUNTIF(QA12:QA90,"&gt;=100"))</f>
        <v/>
      </c>
      <c r="PW106" s="448"/>
      <c r="PX106" s="446" t="str">
        <f>IF(ISBLANK(QA3),"",PV106/PV92)</f>
        <v/>
      </c>
      <c r="PY106" s="446"/>
      <c r="PZ106" s="77"/>
      <c r="QA106" s="90"/>
      <c r="QB106" s="84"/>
      <c r="QC106" s="448" t="str">
        <f>IF(ISBLANK(QH3),"",COUNTIF(QH12:QH90,"&gt;=100"))</f>
        <v/>
      </c>
      <c r="QD106" s="448"/>
      <c r="QE106" s="446" t="str">
        <f>IF(ISBLANK(QH3),"",QC106/QC92)</f>
        <v/>
      </c>
      <c r="QF106" s="446"/>
      <c r="QG106" s="77"/>
      <c r="QH106" s="90"/>
      <c r="QI106" s="85"/>
      <c r="QJ106" s="448" t="str">
        <f>IF(ISBLANK(QV3),"",COUNTIF(QO12:QO90,"&gt;=100"))</f>
        <v/>
      </c>
      <c r="QK106" s="448"/>
      <c r="QL106" s="446" t="str">
        <f>IF(ISBLANK(QV3),"",QJ106/QJ92)</f>
        <v/>
      </c>
      <c r="QM106" s="446"/>
      <c r="QN106" s="77"/>
      <c r="QO106" s="90"/>
      <c r="QP106" s="85"/>
      <c r="QQ106" s="448" t="str">
        <f>IF(ISBLANK(QO3),"",COUNTIF(QV12:QV90,"&gt;=100"))</f>
        <v/>
      </c>
      <c r="QR106" s="448"/>
      <c r="QS106" s="446" t="str">
        <f>IF(ISBLANK(QO3),"",QQ106/QQ92)</f>
        <v/>
      </c>
      <c r="QT106" s="446"/>
      <c r="QU106" s="77"/>
      <c r="QV106" s="90"/>
    </row>
    <row r="107" spans="1:464" ht="15" customHeight="1">
      <c r="A107" s="486"/>
      <c r="B107" s="86" t="s">
        <v>155</v>
      </c>
      <c r="C107" s="80"/>
      <c r="D107" s="448">
        <f>IF(ISBLANK(I3),"",COUNTIF(I12:I90,"=0"))</f>
        <v>0</v>
      </c>
      <c r="E107" s="448"/>
      <c r="F107" s="446" t="e">
        <f>IF(ISBLANK(I3),"",D107/D92)</f>
        <v>#DIV/0!</v>
      </c>
      <c r="G107" s="446"/>
      <c r="H107" s="77"/>
      <c r="I107" s="90"/>
      <c r="J107" s="83"/>
      <c r="K107" s="448">
        <f>IF(ISBLANK(P3),"",COUNTIF(P12:P90,"=0"))</f>
        <v>18</v>
      </c>
      <c r="L107" s="448"/>
      <c r="M107" s="446">
        <f>IF(ISBLANK(P3),"",K107/K92)</f>
        <v>0.26865671641791045</v>
      </c>
      <c r="N107" s="446"/>
      <c r="O107" s="77"/>
      <c r="P107" s="90"/>
      <c r="Q107" s="84"/>
      <c r="R107" s="448">
        <f>IF(ISBLANK(W3),"",COUNTIF(W12:W90,"=0"))</f>
        <v>1</v>
      </c>
      <c r="S107" s="448"/>
      <c r="T107" s="446">
        <f>IF(ISBLANK(W3),"",R107/R92)</f>
        <v>1.6129032258064516E-2</v>
      </c>
      <c r="U107" s="446"/>
      <c r="V107" s="77"/>
      <c r="W107" s="90"/>
      <c r="X107" s="84"/>
      <c r="Y107" s="448">
        <f>IF(ISBLANK(AD3),"",COUNTIF(AD12:AD90,"=0"))</f>
        <v>4</v>
      </c>
      <c r="Z107" s="448"/>
      <c r="AA107" s="446">
        <f>IF(ISBLANK(AD3),"",Y107/Y92)</f>
        <v>6.4516129032258063E-2</v>
      </c>
      <c r="AB107" s="446"/>
      <c r="AC107" s="77"/>
      <c r="AD107" s="90"/>
      <c r="AE107" s="84"/>
      <c r="AF107" s="448">
        <f>IF(ISBLANK(AK3),"",COUNTIF(AK12:AK90,"=0"))</f>
        <v>4</v>
      </c>
      <c r="AG107" s="448"/>
      <c r="AH107" s="446">
        <f>IF(ISBLANK(AK3),"",AF107/AF92)</f>
        <v>6.8965517241379309E-2</v>
      </c>
      <c r="AI107" s="446"/>
      <c r="AJ107" s="77"/>
      <c r="AK107" s="90"/>
      <c r="AL107" s="84"/>
      <c r="AM107" s="448">
        <f>IF(ISBLANK(AR3),"",COUNTIF(AR12:AR90,"=0"))</f>
        <v>2</v>
      </c>
      <c r="AN107" s="448"/>
      <c r="AO107" s="446">
        <f>IF(ISBLANK(AR3),"",AM107/AM92)</f>
        <v>3.2258064516129031E-2</v>
      </c>
      <c r="AP107" s="446"/>
      <c r="AQ107" s="77"/>
      <c r="AR107" s="90"/>
      <c r="AS107" s="84"/>
      <c r="AT107" s="448">
        <f>IF(ISBLANK(AY3),"",COUNTIF(AY12:AY90,"=0"))</f>
        <v>1</v>
      </c>
      <c r="AU107" s="448"/>
      <c r="AV107" s="446">
        <f>IF(ISBLANK(AY3),"",AT107/AT92)</f>
        <v>1.6666666666666666E-2</v>
      </c>
      <c r="AW107" s="446"/>
      <c r="AX107" s="77"/>
      <c r="AY107" s="90"/>
      <c r="AZ107" s="84"/>
      <c r="BA107" s="448">
        <f>IF(ISBLANK(BF3),"",COUNTIF(BF12:BF90,"=0"))</f>
        <v>0</v>
      </c>
      <c r="BB107" s="448"/>
      <c r="BC107" s="446">
        <f>IF(ISBLANK(BF3),"",BA107/BA92)</f>
        <v>0</v>
      </c>
      <c r="BD107" s="446"/>
      <c r="BE107" s="77"/>
      <c r="BF107" s="90"/>
      <c r="BG107" s="84"/>
      <c r="BH107" s="448">
        <f>IF(ISBLANK(BM3),"",COUNTIF(BM12:BM90,"=0"))</f>
        <v>0</v>
      </c>
      <c r="BI107" s="448"/>
      <c r="BJ107" s="446">
        <f>IF(ISBLANK(BM3),"",BH107/BH92)</f>
        <v>0</v>
      </c>
      <c r="BK107" s="446"/>
      <c r="BL107" s="77"/>
      <c r="BM107" s="90"/>
      <c r="BN107" s="84"/>
      <c r="BO107" s="448">
        <f>IF(ISBLANK(BT3),"",COUNTIF(BT12:BT90,"=0"))</f>
        <v>48</v>
      </c>
      <c r="BP107" s="448"/>
      <c r="BQ107" s="446">
        <f>IF(ISBLANK(BT3),"",BO107/BO92)</f>
        <v>0.82758620689655171</v>
      </c>
      <c r="BR107" s="446"/>
      <c r="BS107" s="77"/>
      <c r="BT107" s="90"/>
      <c r="BU107" s="84"/>
      <c r="BV107" s="448">
        <f>IF(ISBLANK(CA3),"",COUNTIF(CA12:CA90,"=0"))</f>
        <v>0</v>
      </c>
      <c r="BW107" s="448"/>
      <c r="BX107" s="446">
        <f>IF(ISBLANK(CA3),"",BV107/BV92)</f>
        <v>0</v>
      </c>
      <c r="BY107" s="446"/>
      <c r="BZ107" s="77"/>
      <c r="CA107" s="90"/>
      <c r="CB107" s="84"/>
      <c r="CC107" s="448">
        <f>IF(ISBLANK(CH3),"",COUNTIF(CH12:CH90,"=0"))</f>
        <v>21</v>
      </c>
      <c r="CD107" s="448"/>
      <c r="CE107" s="446">
        <f>IF(ISBLANK(CH3),"",CC107/CC92)</f>
        <v>0.3888888888888889</v>
      </c>
      <c r="CF107" s="446"/>
      <c r="CG107" s="77"/>
      <c r="CH107" s="90"/>
      <c r="CI107" s="84"/>
      <c r="CJ107" s="448">
        <f>IF(ISBLANK(CO3),"",COUNTIF(CO12:CO90,"=0"))</f>
        <v>0</v>
      </c>
      <c r="CK107" s="448"/>
      <c r="CL107" s="446">
        <f>IF(ISBLANK(CO3),"",CJ107/CJ92)</f>
        <v>0</v>
      </c>
      <c r="CM107" s="446"/>
      <c r="CN107" s="77"/>
      <c r="CO107" s="90"/>
      <c r="CP107" s="84"/>
      <c r="CQ107" s="448" t="str">
        <f>IF(ISBLANK(CV3),"",COUNTIF(CV12:CV90,"=0"))</f>
        <v/>
      </c>
      <c r="CR107" s="448"/>
      <c r="CS107" s="446" t="str">
        <f>IF(ISBLANK(CV3),"",CQ107/CQ92)</f>
        <v/>
      </c>
      <c r="CT107" s="446"/>
      <c r="CU107" s="77"/>
      <c r="CV107" s="90"/>
      <c r="CW107" s="84"/>
      <c r="CX107" s="448" t="str">
        <f>IF(ISBLANK(DC3),"",COUNTIF(DC12:DC90,"=0"))</f>
        <v/>
      </c>
      <c r="CY107" s="448"/>
      <c r="CZ107" s="446" t="str">
        <f>IF(ISBLANK(DC3),"",CX107/CX92)</f>
        <v/>
      </c>
      <c r="DA107" s="446"/>
      <c r="DB107" s="77"/>
      <c r="DC107" s="90"/>
      <c r="DD107" s="84"/>
      <c r="DE107" s="448" t="str">
        <f>IF(ISBLANK(DJ3),"",COUNTIF(DJ12:DJ90,"=0"))</f>
        <v/>
      </c>
      <c r="DF107" s="448"/>
      <c r="DG107" s="446" t="str">
        <f>IF(ISBLANK(DJ3),"",DE107/DE92)</f>
        <v/>
      </c>
      <c r="DH107" s="446"/>
      <c r="DI107" s="77"/>
      <c r="DJ107" s="90"/>
      <c r="DK107" s="84"/>
      <c r="DL107" s="448" t="str">
        <f>IF(ISBLANK(EE3),"",COUNTIF(DQ12:DQ90,"=0"))</f>
        <v/>
      </c>
      <c r="DM107" s="448"/>
      <c r="DN107" s="446" t="str">
        <f>IF(ISBLANK(EE3),"",DL107/DL92)</f>
        <v/>
      </c>
      <c r="DO107" s="446"/>
      <c r="DP107" s="77"/>
      <c r="DQ107" s="90"/>
      <c r="DR107" s="84"/>
      <c r="DS107" s="448" t="str">
        <f>IF(ISBLANK(EL3),"",COUNTIF(DX12:DX90,"=0"))</f>
        <v/>
      </c>
      <c r="DT107" s="448"/>
      <c r="DU107" s="446" t="str">
        <f>IF(ISBLANK(EL3),"",DS107/DS92)</f>
        <v/>
      </c>
      <c r="DV107" s="446"/>
      <c r="DW107" s="77"/>
      <c r="DX107" s="90"/>
      <c r="DY107" s="84"/>
      <c r="DZ107" s="448" t="str">
        <f>IF(ISBLANK(ES3),"",COUNTIF(EE12:EE90,"=0"))</f>
        <v/>
      </c>
      <c r="EA107" s="448"/>
      <c r="EB107" s="446" t="str">
        <f>IF(ISBLANK(ES3),"",DZ107/DZ92)</f>
        <v/>
      </c>
      <c r="EC107" s="446"/>
      <c r="ED107" s="77"/>
      <c r="EE107" s="90"/>
      <c r="EF107" s="84"/>
      <c r="EG107" s="448" t="str">
        <f>IF(ISBLANK(EZ3),"",COUNTIF(EL12:EL90,"=0"))</f>
        <v/>
      </c>
      <c r="EH107" s="448"/>
      <c r="EI107" s="446" t="str">
        <f>IF(ISBLANK(EZ3),"",EG107/EG92)</f>
        <v/>
      </c>
      <c r="EJ107" s="446"/>
      <c r="EK107" s="77"/>
      <c r="EL107" s="90"/>
      <c r="EM107" s="84"/>
      <c r="EN107" s="448" t="str">
        <f>IF(ISBLANK(FU3),"",COUNTIF(ES12:ES90,"=0"))</f>
        <v/>
      </c>
      <c r="EO107" s="448"/>
      <c r="EP107" s="446" t="str">
        <f>IF(ISBLANK(FU3),"",EN107/EN92)</f>
        <v/>
      </c>
      <c r="EQ107" s="446"/>
      <c r="ER107" s="77"/>
      <c r="ES107" s="90"/>
      <c r="ET107" s="84"/>
      <c r="EU107" s="448" t="str">
        <f>IF(ISBLANK(FG3),"",COUNTIF(EZ12:EZ90,"=0"))</f>
        <v/>
      </c>
      <c r="EV107" s="448"/>
      <c r="EW107" s="446" t="str">
        <f>IF(ISBLANK(FG3),"",EU107/EU92)</f>
        <v/>
      </c>
      <c r="EX107" s="446"/>
      <c r="EY107" s="77"/>
      <c r="EZ107" s="90"/>
      <c r="FA107" s="84"/>
      <c r="FB107" s="448">
        <f>IF(ISBLANK(BM3),"",COUNTIF(FG12:FG90,"=0"))</f>
        <v>0</v>
      </c>
      <c r="FC107" s="448"/>
      <c r="FD107" s="446" t="e">
        <f>IF(ISBLANK(BM3),"",FB107/FB92)</f>
        <v>#DIV/0!</v>
      </c>
      <c r="FE107" s="446"/>
      <c r="FF107" s="77"/>
      <c r="FG107" s="90"/>
      <c r="FH107" s="84"/>
      <c r="FI107" s="448" t="str">
        <f>IF(ISBLANK(FN3),"",COUNTIF(FN12:FN90,"=0"))</f>
        <v/>
      </c>
      <c r="FJ107" s="448"/>
      <c r="FK107" s="446" t="str">
        <f>IF(ISBLANK(FN3),"",FI107/FI92)</f>
        <v/>
      </c>
      <c r="FL107" s="446"/>
      <c r="FM107" s="77"/>
      <c r="FN107" s="90"/>
      <c r="FO107" s="84"/>
      <c r="FP107" s="448" t="str">
        <f>IF(ISBLANK(DJ3),"",COUNTIF(FU12:FU90,"=0"))</f>
        <v/>
      </c>
      <c r="FQ107" s="448"/>
      <c r="FR107" s="446" t="str">
        <f>IF(ISBLANK(DJ3),"",FP107/FP92)</f>
        <v/>
      </c>
      <c r="FS107" s="446"/>
      <c r="FT107" s="77"/>
      <c r="FU107" s="90"/>
      <c r="FV107" s="84"/>
      <c r="FW107" s="448" t="str">
        <f>IF(ISBLANK(GB3),"",COUNTIF(GB12:GB90,"=0"))</f>
        <v/>
      </c>
      <c r="FX107" s="448"/>
      <c r="FY107" s="446" t="str">
        <f>IF(ISBLANK(GB3),"",FW107/FW92)</f>
        <v/>
      </c>
      <c r="FZ107" s="446"/>
      <c r="GA107" s="77"/>
      <c r="GB107" s="90"/>
      <c r="GC107" s="84"/>
      <c r="GD107" s="448" t="str">
        <f>IF(ISBLANK(GP3),"",COUNTIF(GI12:GI90,"=0"))</f>
        <v/>
      </c>
      <c r="GE107" s="448"/>
      <c r="GF107" s="446" t="str">
        <f>IF(ISBLANK(GP3),"",GD107/GD92)</f>
        <v/>
      </c>
      <c r="GG107" s="446"/>
      <c r="GH107" s="77"/>
      <c r="GI107" s="90"/>
      <c r="GJ107" s="84"/>
      <c r="GK107" s="448" t="str">
        <f>IF(ISBLANK(GW3),"",COUNTIF(GP12:GP90,"=0"))</f>
        <v/>
      </c>
      <c r="GL107" s="448"/>
      <c r="GM107" s="446" t="str">
        <f>IF(ISBLANK(GW3),"",GK107/GK92)</f>
        <v/>
      </c>
      <c r="GN107" s="446"/>
      <c r="GO107" s="77"/>
      <c r="GP107" s="90"/>
      <c r="GQ107" s="84"/>
      <c r="GR107" s="448" t="str">
        <f>IF(ISBLANK(GI3),"",COUNTIF(GW12:GW90,"=0"))</f>
        <v/>
      </c>
      <c r="GS107" s="448"/>
      <c r="GT107" s="446" t="str">
        <f>IF(ISBLANK(GI3),"",GR107/GR92)</f>
        <v/>
      </c>
      <c r="GU107" s="446"/>
      <c r="GV107" s="77"/>
      <c r="GW107" s="90"/>
      <c r="GX107" s="84"/>
      <c r="GY107" s="448" t="str">
        <f>IF(ISBLANK(HK3),"",COUNTIF(HD12:HD90,"=0"))</f>
        <v/>
      </c>
      <c r="GZ107" s="448"/>
      <c r="HA107" s="446" t="str">
        <f>IF(ISBLANK(HK3),"",GY107/GY92)</f>
        <v/>
      </c>
      <c r="HB107" s="446"/>
      <c r="HC107" s="77"/>
      <c r="HD107" s="90"/>
      <c r="HE107" s="84"/>
      <c r="HF107" s="448" t="str">
        <f>IF(ISBLANK(HD3),"",COUNTIF(HK12:HK90,"=0"))</f>
        <v/>
      </c>
      <c r="HG107" s="448"/>
      <c r="HH107" s="446" t="str">
        <f>IF(ISBLANK(HD3),"",HF107/HF92)</f>
        <v/>
      </c>
      <c r="HI107" s="446"/>
      <c r="HJ107" s="77"/>
      <c r="HK107" s="90"/>
      <c r="HL107" s="84"/>
      <c r="HM107" s="448" t="str">
        <f>IF(ISBLANK(HY3),"",COUNTIF(HR12:HR90,"=0"))</f>
        <v/>
      </c>
      <c r="HN107" s="448"/>
      <c r="HO107" s="446" t="str">
        <f>IF(ISBLANK(HY3),"",HM107/HM92)</f>
        <v/>
      </c>
      <c r="HP107" s="446"/>
      <c r="HQ107" s="77"/>
      <c r="HR107" s="90"/>
      <c r="HS107" s="84"/>
      <c r="HT107" s="448" t="str">
        <f>IF(ISBLANK(HR3),"",COUNTIF(HY12:HY90,"=0"))</f>
        <v/>
      </c>
      <c r="HU107" s="448"/>
      <c r="HV107" s="446" t="str">
        <f>IF(ISBLANK(HR3),"",HT107/HT92)</f>
        <v/>
      </c>
      <c r="HW107" s="446"/>
      <c r="HX107" s="77"/>
      <c r="HY107" s="90"/>
      <c r="HZ107" s="84"/>
      <c r="IA107" s="448" t="str">
        <f>IF(ISBLANK(IM3),"",COUNTIF(IF12:IF90,"=0"))</f>
        <v/>
      </c>
      <c r="IB107" s="448"/>
      <c r="IC107" s="446" t="str">
        <f>IF(ISBLANK(IM3),"",IA107/IA92)</f>
        <v/>
      </c>
      <c r="ID107" s="446"/>
      <c r="IE107" s="77"/>
      <c r="IF107" s="90"/>
      <c r="IG107" s="84"/>
      <c r="IH107" s="448" t="str">
        <f>IF(ISBLANK(IF3),"",COUNTIF(IM12:IM90,"=0"))</f>
        <v/>
      </c>
      <c r="II107" s="448"/>
      <c r="IJ107" s="446" t="str">
        <f>IF(ISBLANK(IF3),"",IH107/IH92)</f>
        <v/>
      </c>
      <c r="IK107" s="446"/>
      <c r="IL107" s="77"/>
      <c r="IM107" s="90"/>
      <c r="IN107" s="84"/>
      <c r="IO107" s="448" t="str">
        <f>IF(ISBLANK(IT3),"",COUNTIF(IT12:IT90,"=0"))</f>
        <v/>
      </c>
      <c r="IP107" s="448"/>
      <c r="IQ107" s="446" t="str">
        <f>IF(ISBLANK(IT3),"",IO107/IO92)</f>
        <v/>
      </c>
      <c r="IR107" s="446"/>
      <c r="IS107" s="77"/>
      <c r="IT107" s="90"/>
      <c r="IU107" s="84"/>
      <c r="IV107" s="448" t="str">
        <f>IF(ISBLANK(JA3),"",COUNTIF(JA12:JA90,"=0"))</f>
        <v/>
      </c>
      <c r="IW107" s="448"/>
      <c r="IX107" s="446" t="str">
        <f>IF(ISBLANK(JA3),"",IV107/IV92)</f>
        <v/>
      </c>
      <c r="IY107" s="446"/>
      <c r="IZ107" s="77"/>
      <c r="JA107" s="90"/>
      <c r="JB107" s="84"/>
      <c r="JC107" s="448" t="str">
        <f>IF(ISBLANK(JO3),"",COUNTIF(JH12:JH90,"=0"))</f>
        <v/>
      </c>
      <c r="JD107" s="448"/>
      <c r="JE107" s="446" t="str">
        <f>IF(ISBLANK(JO3),"",JC107/JC92)</f>
        <v/>
      </c>
      <c r="JF107" s="446"/>
      <c r="JG107" s="77"/>
      <c r="JH107" s="90"/>
      <c r="JI107" s="84"/>
      <c r="JJ107" s="448" t="str">
        <f>IF(ISBLANK(JH3),"",COUNTIF(JO12:JO90,"=0"))</f>
        <v/>
      </c>
      <c r="JK107" s="448"/>
      <c r="JL107" s="446" t="str">
        <f>IF(ISBLANK(JH3),"",JJ107/JJ92)</f>
        <v/>
      </c>
      <c r="JM107" s="446"/>
      <c r="JN107" s="77"/>
      <c r="JO107" s="90"/>
      <c r="JP107" s="84"/>
      <c r="JQ107" s="448" t="str">
        <f>IF(ISBLANK(JV3),"",COUNTIF(JV12:JV90,"=0"))</f>
        <v/>
      </c>
      <c r="JR107" s="448"/>
      <c r="JS107" s="446" t="str">
        <f>IF(ISBLANK(JV3),"",JQ107/JQ92)</f>
        <v/>
      </c>
      <c r="JT107" s="446"/>
      <c r="JU107" s="77"/>
      <c r="JV107" s="90"/>
      <c r="JW107" s="84"/>
      <c r="JX107" s="448" t="str">
        <f>IF(ISBLANK(KQ3),"",COUNTIF(KC12:KC90,"=0"))</f>
        <v/>
      </c>
      <c r="JY107" s="448"/>
      <c r="JZ107" s="446" t="str">
        <f>IF(ISBLANK(KQ3),"",JX107/JX92)</f>
        <v/>
      </c>
      <c r="KA107" s="446"/>
      <c r="KB107" s="77"/>
      <c r="KC107" s="90"/>
      <c r="KD107" s="84"/>
      <c r="KE107" s="448" t="str">
        <f>IF(ISBLANK(KX3),"",COUNTIF(KJ12:KJ90,"=0"))</f>
        <v/>
      </c>
      <c r="KF107" s="448"/>
      <c r="KG107" s="446" t="str">
        <f>IF(ISBLANK(KX3),"",KE107/KE92)</f>
        <v/>
      </c>
      <c r="KH107" s="446"/>
      <c r="KI107" s="77"/>
      <c r="KJ107" s="90"/>
      <c r="KK107" s="84"/>
      <c r="KL107" s="448" t="str">
        <f>IF(ISBLANK(KJ3),"",COUNTIF(KQ12:KQ90,"=0"))</f>
        <v/>
      </c>
      <c r="KM107" s="448"/>
      <c r="KN107" s="446" t="str">
        <f>IF(ISBLANK(KJ3),"",KL107/KL92)</f>
        <v/>
      </c>
      <c r="KO107" s="446"/>
      <c r="KP107" s="77"/>
      <c r="KQ107" s="90"/>
      <c r="KR107" s="84"/>
      <c r="KS107" s="448" t="str">
        <f>IF(ISBLANK(KC3),"",COUNTIF(KX12:KX90,"=0"))</f>
        <v/>
      </c>
      <c r="KT107" s="448"/>
      <c r="KU107" s="446" t="str">
        <f>IF(ISBLANK(KC3),"",KS107/KS92)</f>
        <v/>
      </c>
      <c r="KV107" s="446"/>
      <c r="KW107" s="77"/>
      <c r="KX107" s="90"/>
      <c r="KY107" s="85"/>
      <c r="KZ107" s="448" t="str">
        <f>IF(ISBLANK(LE3),"",COUNTIF(LE12:LE90,"=0"))</f>
        <v/>
      </c>
      <c r="LA107" s="448"/>
      <c r="LB107" s="446" t="str">
        <f>IF(ISBLANK(LE3),"",KZ107/KZ92)</f>
        <v/>
      </c>
      <c r="LC107" s="446"/>
      <c r="LD107" s="77"/>
      <c r="LE107" s="90"/>
      <c r="LF107" s="84"/>
      <c r="LG107" s="448" t="str">
        <f>IF(ISBLANK(LE3),"",COUNTIF(LL12:LL90,"=0"))</f>
        <v/>
      </c>
      <c r="LH107" s="448"/>
      <c r="LI107" s="446" t="str">
        <f>IF(ISBLANK(LE3),"",LG107/LG92)</f>
        <v/>
      </c>
      <c r="LJ107" s="446"/>
      <c r="LK107" s="77"/>
      <c r="LL107" s="90"/>
      <c r="LM107" s="84"/>
      <c r="LN107" s="448" t="str">
        <f>IF(ISBLANK(LS3),"",COUNTIF(LS12:LS90,"=0"))</f>
        <v/>
      </c>
      <c r="LO107" s="448"/>
      <c r="LP107" s="446" t="str">
        <f>IF(ISBLANK(LS3),"",LN107/LN92)</f>
        <v/>
      </c>
      <c r="LQ107" s="446"/>
      <c r="LR107" s="77"/>
      <c r="LS107" s="90"/>
      <c r="LT107" s="84"/>
      <c r="LU107" s="448" t="str">
        <f>IF(ISBLANK(LS3),"",COUNTIF(LZ12:LZ90,"=0"))</f>
        <v/>
      </c>
      <c r="LV107" s="448"/>
      <c r="LW107" s="446" t="str">
        <f>IF(ISBLANK(LS3),"",LU107/LU92)</f>
        <v/>
      </c>
      <c r="LX107" s="446"/>
      <c r="LY107" s="77"/>
      <c r="LZ107" s="90"/>
      <c r="MA107" s="84"/>
      <c r="MB107" s="448" t="str">
        <f>IF(ISBLANK(MG3),"",COUNTIF(MG12:MG90,"=0"))</f>
        <v/>
      </c>
      <c r="MC107" s="448"/>
      <c r="MD107" s="446" t="str">
        <f>IF(ISBLANK(MG3),"",MB107/MB92)</f>
        <v/>
      </c>
      <c r="ME107" s="446"/>
      <c r="MF107" s="77"/>
      <c r="MG107" s="90"/>
      <c r="MH107" s="84"/>
      <c r="MI107" s="448" t="str">
        <f>IF(ISBLANK(MN3),"",COUNTIF(MN12:MN90,"=0"))</f>
        <v/>
      </c>
      <c r="MJ107" s="448"/>
      <c r="MK107" s="446" t="str">
        <f>IF(ISBLANK(MN3),"",MI107/MI92)</f>
        <v/>
      </c>
      <c r="ML107" s="446"/>
      <c r="MM107" s="77"/>
      <c r="MN107" s="90"/>
      <c r="MO107" s="84"/>
      <c r="MP107" s="448" t="str">
        <f>IF(ISBLANK(MU3),"",COUNTIF(MU12:MU90,"=0"))</f>
        <v/>
      </c>
      <c r="MQ107" s="448"/>
      <c r="MR107" s="446" t="str">
        <f>IF(ISBLANK(MU3),"",MP107/MP92)</f>
        <v/>
      </c>
      <c r="MS107" s="446"/>
      <c r="MT107" s="77"/>
      <c r="MU107" s="90"/>
      <c r="MV107" s="84"/>
      <c r="MW107" s="448" t="str">
        <f>IF(ISBLANK(NP3),"",COUNTIF(NB12:NB90,"=0"))</f>
        <v/>
      </c>
      <c r="MX107" s="448"/>
      <c r="MY107" s="446" t="str">
        <f>IF(ISBLANK(NP3),"",MW107/MW92)</f>
        <v/>
      </c>
      <c r="MZ107" s="446"/>
      <c r="NA107" s="77"/>
      <c r="NB107" s="90"/>
      <c r="NC107" s="84"/>
      <c r="ND107" s="448" t="str">
        <f>IF(ISBLANK(NB3),"",COUNTIF(NI12:NI90,"=0"))</f>
        <v/>
      </c>
      <c r="NE107" s="448"/>
      <c r="NF107" s="446" t="str">
        <f>IF(ISBLANK(NB3),"",ND107/ND92)</f>
        <v/>
      </c>
      <c r="NG107" s="446"/>
      <c r="NH107" s="77"/>
      <c r="NI107" s="90"/>
      <c r="NJ107" s="84"/>
      <c r="NK107" s="448" t="str">
        <f>IF(ISBLANK(OD3),"",COUNTIF(NP12:NP90,"=0"))</f>
        <v/>
      </c>
      <c r="NL107" s="448"/>
      <c r="NM107" s="446" t="str">
        <f>IF(ISBLANK(OD3),"",NK107/NK92)</f>
        <v/>
      </c>
      <c r="NN107" s="446"/>
      <c r="NO107" s="77"/>
      <c r="NP107" s="90"/>
      <c r="NQ107" s="84"/>
      <c r="NR107" s="448" t="str">
        <f>IF(ISBLANK(NI3),"",COUNTIF(NW12:NW90,"=0"))</f>
        <v/>
      </c>
      <c r="NS107" s="448"/>
      <c r="NT107" s="446" t="str">
        <f>IF(ISBLANK(NI3),"",NR107/NR92)</f>
        <v/>
      </c>
      <c r="NU107" s="446"/>
      <c r="NV107" s="77"/>
      <c r="NW107" s="90"/>
      <c r="NX107" s="84"/>
      <c r="NY107" s="448" t="str">
        <f>IF(ISBLANK(OK3),"",COUNTIF(OD12:OD90,"=0"))</f>
        <v/>
      </c>
      <c r="NZ107" s="448"/>
      <c r="OA107" s="446" t="str">
        <f>IF(ISBLANK(OK3),"",NY107/NY92)</f>
        <v/>
      </c>
      <c r="OB107" s="446"/>
      <c r="OC107" s="77"/>
      <c r="OD107" s="90"/>
      <c r="OE107" s="84"/>
      <c r="OF107" s="448" t="str">
        <f>IF(ISBLANK(NW3),"",COUNTIF(OK12:OK90,"=0"))</f>
        <v/>
      </c>
      <c r="OG107" s="448"/>
      <c r="OH107" s="446" t="str">
        <f>IF(ISBLANK(NW3),"",OF107/OF92)</f>
        <v/>
      </c>
      <c r="OI107" s="446"/>
      <c r="OJ107" s="77"/>
      <c r="OK107" s="90"/>
      <c r="OL107" s="84"/>
      <c r="OM107" s="448" t="str">
        <f>IF(ISBLANK(OR3),"",COUNTIF(OR12:OR90,"=0"))</f>
        <v/>
      </c>
      <c r="ON107" s="448"/>
      <c r="OO107" s="446" t="str">
        <f>IF(ISBLANK(OR3),"",OM107/OM92)</f>
        <v/>
      </c>
      <c r="OP107" s="446"/>
      <c r="OQ107" s="77"/>
      <c r="OR107" s="90"/>
      <c r="OS107" s="84"/>
      <c r="OT107" s="448" t="str">
        <f>IF(ISBLANK(OY3),"",COUNTIF(OY12:OY90,"=0"))</f>
        <v/>
      </c>
      <c r="OU107" s="448"/>
      <c r="OV107" s="446" t="str">
        <f>IF(ISBLANK(OY3),"",OT107/OT92)</f>
        <v/>
      </c>
      <c r="OW107" s="446"/>
      <c r="OX107" s="77"/>
      <c r="OY107" s="90"/>
      <c r="OZ107" s="84"/>
      <c r="PA107" s="448" t="str">
        <f>IF(ISBLANK(PF3),"",COUNTIF(PF12:PF90,"=0"))</f>
        <v/>
      </c>
      <c r="PB107" s="448"/>
      <c r="PC107" s="446" t="str">
        <f>IF(ISBLANK(PF3),"",PA107/PA92)</f>
        <v/>
      </c>
      <c r="PD107" s="446"/>
      <c r="PE107" s="77"/>
      <c r="PF107" s="90"/>
      <c r="PG107" s="84"/>
      <c r="PH107" s="448" t="str">
        <f>IF(ISBLANK(PM3),"",COUNTIF(PM12:PM90,"=0"))</f>
        <v/>
      </c>
      <c r="PI107" s="448"/>
      <c r="PJ107" s="446" t="str">
        <f>IF(ISBLANK(PM3),"",PH107/PH92)</f>
        <v/>
      </c>
      <c r="PK107" s="446"/>
      <c r="PL107" s="77"/>
      <c r="PM107" s="90"/>
      <c r="PN107" s="84"/>
      <c r="PO107" s="448" t="str">
        <f>IF(ISBLANK(PT3),"",COUNTIF(PT12:PT90,"=0"))</f>
        <v/>
      </c>
      <c r="PP107" s="448"/>
      <c r="PQ107" s="446" t="str">
        <f>IF(ISBLANK(PT3),"",PO107/PO92)</f>
        <v/>
      </c>
      <c r="PR107" s="446"/>
      <c r="PS107" s="77"/>
      <c r="PT107" s="90"/>
      <c r="PU107" s="84"/>
      <c r="PV107" s="448" t="str">
        <f>IF(ISBLANK(QA3),"",COUNTIF(QA12:QA90,"=0"))</f>
        <v/>
      </c>
      <c r="PW107" s="448"/>
      <c r="PX107" s="446" t="str">
        <f>IF(ISBLANK(QA3),"",PV107/PV92)</f>
        <v/>
      </c>
      <c r="PY107" s="446"/>
      <c r="PZ107" s="77"/>
      <c r="QA107" s="90"/>
      <c r="QB107" s="84"/>
      <c r="QC107" s="448" t="str">
        <f>IF(ISBLANK(QH3),"",COUNTIF(QH12:QH90,"=0"))</f>
        <v/>
      </c>
      <c r="QD107" s="448"/>
      <c r="QE107" s="446" t="str">
        <f>IF(ISBLANK(QH3),"",QC107/QC92)</f>
        <v/>
      </c>
      <c r="QF107" s="446"/>
      <c r="QG107" s="77"/>
      <c r="QH107" s="90"/>
      <c r="QI107" s="85"/>
      <c r="QJ107" s="448" t="str">
        <f>IF(ISBLANK(QV3),"",COUNTIF(QO12:QO90,"=0"))</f>
        <v/>
      </c>
      <c r="QK107" s="448"/>
      <c r="QL107" s="446" t="str">
        <f>IF(ISBLANK(QV3),"",QJ107/QJ92)</f>
        <v/>
      </c>
      <c r="QM107" s="446"/>
      <c r="QN107" s="77"/>
      <c r="QO107" s="90"/>
      <c r="QP107" s="85"/>
      <c r="QQ107" s="448" t="str">
        <f>IF(ISBLANK(QO3),"",COUNTIF(QV12:QV90,"=0"))</f>
        <v/>
      </c>
      <c r="QR107" s="448"/>
      <c r="QS107" s="446" t="str">
        <f>IF(ISBLANK(QO3),"",QQ107/QQ92)</f>
        <v/>
      </c>
      <c r="QT107" s="446"/>
      <c r="QU107" s="77"/>
      <c r="QV107" s="90"/>
    </row>
    <row r="108" spans="1:464" ht="15" customHeight="1" thickBot="1">
      <c r="A108" s="487"/>
      <c r="B108" s="92" t="s">
        <v>150</v>
      </c>
      <c r="C108" s="80"/>
      <c r="D108" s="451" t="e">
        <f>IF(ISBLANK(I3),"",SUMIF(I12:I90,"&gt;=0")/COUNTIF(I12:I90,"&gt;=0"))</f>
        <v>#DIV/0!</v>
      </c>
      <c r="E108" s="451"/>
      <c r="F108" s="93"/>
      <c r="G108" s="93"/>
      <c r="H108" s="94"/>
      <c r="I108" s="95"/>
      <c r="J108" s="83"/>
      <c r="K108" s="451">
        <f>IF(ISBLANK(P3),"",SUMIF(P12:P90,"&gt;=0")/COUNTIF(P12:P90,"&gt;=0"))</f>
        <v>27.46268656716418</v>
      </c>
      <c r="L108" s="451"/>
      <c r="M108" s="93"/>
      <c r="N108" s="93"/>
      <c r="O108" s="94"/>
      <c r="P108" s="95"/>
      <c r="Q108" s="84"/>
      <c r="R108" s="451">
        <f>IF(ISBLANK(W3),"",SUMIF(W12:W90,"&gt;=0")/COUNTIF(W12:W90,"&gt;=0"))</f>
        <v>48.70967741935484</v>
      </c>
      <c r="S108" s="451"/>
      <c r="T108" s="93"/>
      <c r="U108" s="93"/>
      <c r="V108" s="94"/>
      <c r="W108" s="95"/>
      <c r="X108" s="84"/>
      <c r="Y108" s="451">
        <f>IF(ISBLANK(AD3),"",SUMIF(AD12:AD90,"&gt;=0")/COUNTIF(AD12:AD90,"&gt;=0"))</f>
        <v>35.806451612903224</v>
      </c>
      <c r="Z108" s="451"/>
      <c r="AA108" s="93"/>
      <c r="AB108" s="93"/>
      <c r="AC108" s="94"/>
      <c r="AD108" s="95"/>
      <c r="AE108" s="84"/>
      <c r="AF108" s="451">
        <f>IF(ISBLANK(AK3),"",SUMIF(AK12:AK90,"&gt;=0")/COUNTIF(AK12:AK90,"&gt;=0"))</f>
        <v>38.448275862068968</v>
      </c>
      <c r="AG108" s="451"/>
      <c r="AH108" s="93"/>
      <c r="AI108" s="93"/>
      <c r="AJ108" s="94"/>
      <c r="AK108" s="95"/>
      <c r="AL108" s="84"/>
      <c r="AM108" s="451">
        <f>IF(ISBLANK(AR3),"",SUMIF(AR12:AR90,"&gt;=0")/COUNTIF(AR12:AR90,"&gt;=0"))</f>
        <v>42.741935483870968</v>
      </c>
      <c r="AN108" s="451"/>
      <c r="AO108" s="93"/>
      <c r="AP108" s="93"/>
      <c r="AQ108" s="94"/>
      <c r="AR108" s="95"/>
      <c r="AS108" s="84"/>
      <c r="AT108" s="451">
        <f>IF(ISBLANK(AY3),"",SUMIF(AY12:AY90,"&gt;=0")/COUNTIF(AY12:AY90,"&gt;=0"))</f>
        <v>50.333333333333336</v>
      </c>
      <c r="AU108" s="451"/>
      <c r="AV108" s="93"/>
      <c r="AW108" s="93"/>
      <c r="AX108" s="94"/>
      <c r="AY108" s="95"/>
      <c r="AZ108" s="84"/>
      <c r="BA108" s="451">
        <f>IF(ISBLANK(BF3),"",SUMIF(BF12:BF90,"&gt;=0")/COUNTIF(BF12:BF90,"&gt;=0"))</f>
        <v>52.156862745098039</v>
      </c>
      <c r="BB108" s="451"/>
      <c r="BC108" s="93"/>
      <c r="BD108" s="93"/>
      <c r="BE108" s="94"/>
      <c r="BF108" s="95"/>
      <c r="BG108" s="84"/>
      <c r="BH108" s="451">
        <f>IF(ISBLANK(BM3),"",SUMIF(BM12:BM90,"&gt;=0")/COUNTIF(BM12:BM90,"&gt;=0"))</f>
        <v>53.148148148148145</v>
      </c>
      <c r="BI108" s="451"/>
      <c r="BJ108" s="93"/>
      <c r="BK108" s="93"/>
      <c r="BL108" s="94"/>
      <c r="BM108" s="95"/>
      <c r="BN108" s="84"/>
      <c r="BO108" s="451">
        <f>IF(ISBLANK(BT3),"",SUMIF(BT12:BT90,"&gt;=0")/COUNTIF(BT12:BT90,"&gt;=0"))</f>
        <v>1.7241379310344827</v>
      </c>
      <c r="BP108" s="451"/>
      <c r="BQ108" s="93"/>
      <c r="BR108" s="93"/>
      <c r="BS108" s="94"/>
      <c r="BT108" s="95"/>
      <c r="BU108" s="84"/>
      <c r="BV108" s="451">
        <f>IF(ISBLANK(CA3),"",SUMIF(CA12:CA90,"&gt;=0")/COUNTIF(CA12:CA90,"&gt;=0"))</f>
        <v>32.807017543859651</v>
      </c>
      <c r="BW108" s="451"/>
      <c r="BX108" s="93"/>
      <c r="BY108" s="93"/>
      <c r="BZ108" s="94"/>
      <c r="CA108" s="95"/>
      <c r="CB108" s="84"/>
      <c r="CC108" s="451">
        <f>IF(ISBLANK(CH3),"",SUMIF(CH12:CH90,"&gt;=0")/COUNTIF(CH12:CH90,"&gt;=0"))</f>
        <v>14.814814814814815</v>
      </c>
      <c r="CD108" s="451"/>
      <c r="CE108" s="93"/>
      <c r="CF108" s="93"/>
      <c r="CG108" s="94"/>
      <c r="CH108" s="95"/>
      <c r="CI108" s="84"/>
      <c r="CJ108" s="451">
        <f>IF(ISBLANK(CO3),"",SUMIF(CO12:CO90,"&gt;=0")/COUNTIF(CO12:CO90,"&gt;=0"))</f>
        <v>46.666666666666664</v>
      </c>
      <c r="CK108" s="451"/>
      <c r="CL108" s="93"/>
      <c r="CM108" s="93"/>
      <c r="CN108" s="94"/>
      <c r="CO108" s="95"/>
      <c r="CP108" s="84"/>
      <c r="CQ108" s="451" t="str">
        <f>IF(ISBLANK(CV3),"",SUMIF(CV12:CV90,"&gt;=0")/COUNTIF(CV12:CV90,"&gt;=0"))</f>
        <v/>
      </c>
      <c r="CR108" s="451"/>
      <c r="CS108" s="93"/>
      <c r="CT108" s="93"/>
      <c r="CU108" s="94"/>
      <c r="CV108" s="95"/>
      <c r="CW108" s="84"/>
      <c r="CX108" s="451" t="str">
        <f>IF(ISBLANK(DC3),"",SUMIF(DC12:DC90,"&gt;=0")/COUNTIF(DC12:DC90,"&gt;=0"))</f>
        <v/>
      </c>
      <c r="CY108" s="451"/>
      <c r="CZ108" s="93"/>
      <c r="DA108" s="93"/>
      <c r="DB108" s="94"/>
      <c r="DC108" s="95"/>
      <c r="DD108" s="84"/>
      <c r="DE108" s="451" t="str">
        <f>IF(ISBLANK(DJ3),"",SUMIF(DJ12:DJ90,"&gt;=0")/COUNTIF(DJ12:DJ90,"&gt;=0"))</f>
        <v/>
      </c>
      <c r="DF108" s="451"/>
      <c r="DG108" s="93"/>
      <c r="DH108" s="93"/>
      <c r="DI108" s="94"/>
      <c r="DJ108" s="95"/>
      <c r="DK108" s="84"/>
      <c r="DL108" s="451" t="str">
        <f>IF(ISBLANK(EE3),"",SUMIF(DQ12:DQ90,"&gt;=0")/COUNTIF(DQ12:DQ90,"&gt;=0"))</f>
        <v/>
      </c>
      <c r="DM108" s="451"/>
      <c r="DN108" s="93"/>
      <c r="DO108" s="93"/>
      <c r="DP108" s="94"/>
      <c r="DQ108" s="95"/>
      <c r="DR108" s="84"/>
      <c r="DS108" s="451" t="str">
        <f>IF(ISBLANK(EL3),"",SUMIF(DX12:DX90,"&gt;=0")/COUNTIF(DX12:DX90,"&gt;=0"))</f>
        <v/>
      </c>
      <c r="DT108" s="451"/>
      <c r="DU108" s="93"/>
      <c r="DV108" s="93"/>
      <c r="DW108" s="94"/>
      <c r="DX108" s="95"/>
      <c r="DY108" s="84"/>
      <c r="DZ108" s="451" t="str">
        <f>IF(ISBLANK(ES3),"",SUMIF(EE12:EE90,"&gt;=0")/COUNTIF(EE12:EE90,"&gt;=0"))</f>
        <v/>
      </c>
      <c r="EA108" s="451"/>
      <c r="EB108" s="93"/>
      <c r="EC108" s="93"/>
      <c r="ED108" s="94"/>
      <c r="EE108" s="95"/>
      <c r="EF108" s="84"/>
      <c r="EG108" s="451" t="str">
        <f>IF(ISBLANK(EZ3),"",SUMIF(EL12:EL90,"&gt;=0")/COUNTIF(EL12:EL90,"&gt;=0"))</f>
        <v/>
      </c>
      <c r="EH108" s="451"/>
      <c r="EI108" s="93"/>
      <c r="EJ108" s="93"/>
      <c r="EK108" s="94"/>
      <c r="EL108" s="95"/>
      <c r="EM108" s="84"/>
      <c r="EN108" s="451" t="str">
        <f>IF(ISBLANK(FU3),"",SUMIF(ES12:ES90,"&gt;=0")/COUNTIF(ES12:ES90,"&gt;=0"))</f>
        <v/>
      </c>
      <c r="EO108" s="451"/>
      <c r="EP108" s="93"/>
      <c r="EQ108" s="93"/>
      <c r="ER108" s="94"/>
      <c r="ES108" s="95"/>
      <c r="ET108" s="84"/>
      <c r="EU108" s="451" t="str">
        <f>IF(ISBLANK(FG3),"",SUMIF(EZ12:EZ90,"&gt;=0")/COUNTIF(EZ12:EZ90,"&gt;=0"))</f>
        <v/>
      </c>
      <c r="EV108" s="451"/>
      <c r="EW108" s="93"/>
      <c r="EX108" s="93"/>
      <c r="EY108" s="94"/>
      <c r="EZ108" s="95"/>
      <c r="FA108" s="84"/>
      <c r="FB108" s="451" t="e">
        <f>IF(ISBLANK(BM3),"",SUMIF(FG12:FG90,"&gt;=0")/COUNTIF(FG12:FG90,"&gt;=0"))</f>
        <v>#DIV/0!</v>
      </c>
      <c r="FC108" s="451"/>
      <c r="FD108" s="93"/>
      <c r="FE108" s="93"/>
      <c r="FF108" s="94"/>
      <c r="FG108" s="95"/>
      <c r="FH108" s="84"/>
      <c r="FI108" s="451" t="str">
        <f>IF(ISBLANK(FN3),"",SUMIF(FN12:FN90,"&gt;=0")/COUNTIF(FN12:FN90,"&gt;=0"))</f>
        <v/>
      </c>
      <c r="FJ108" s="451"/>
      <c r="FK108" s="93"/>
      <c r="FL108" s="93"/>
      <c r="FM108" s="94"/>
      <c r="FN108" s="95"/>
      <c r="FO108" s="84"/>
      <c r="FP108" s="451" t="str">
        <f>IF(ISBLANK(DJ3),"",SUMIF(FU12:FU90,"&gt;=0")/COUNTIF(FU12:FU90,"&gt;=0"))</f>
        <v/>
      </c>
      <c r="FQ108" s="451"/>
      <c r="FR108" s="93"/>
      <c r="FS108" s="93"/>
      <c r="FT108" s="94"/>
      <c r="FU108" s="95"/>
      <c r="FV108" s="84"/>
      <c r="FW108" s="451" t="str">
        <f>IF(ISBLANK(GB3),"",SUMIF(GB12:GB90,"&gt;=0")/COUNTIF(GB12:GB90,"&gt;=0"))</f>
        <v/>
      </c>
      <c r="FX108" s="451"/>
      <c r="FY108" s="93"/>
      <c r="FZ108" s="93"/>
      <c r="GA108" s="94"/>
      <c r="GB108" s="95"/>
      <c r="GC108" s="84"/>
      <c r="GD108" s="451" t="str">
        <f>IF(ISBLANK(GP3),"",SUMIF(GI12:GI90,"&gt;=0")/COUNTIF(GI12:GI90,"&gt;=0"))</f>
        <v/>
      </c>
      <c r="GE108" s="451"/>
      <c r="GF108" s="93"/>
      <c r="GG108" s="93"/>
      <c r="GH108" s="94"/>
      <c r="GI108" s="95"/>
      <c r="GJ108" s="84"/>
      <c r="GK108" s="451" t="str">
        <f>IF(ISBLANK(GW3),"",SUMIF(GP12:GP90,"&gt;=0")/COUNTIF(GP12:GP90,"&gt;=0"))</f>
        <v/>
      </c>
      <c r="GL108" s="451"/>
      <c r="GM108" s="93"/>
      <c r="GN108" s="93"/>
      <c r="GO108" s="94"/>
      <c r="GP108" s="95"/>
      <c r="GQ108" s="84"/>
      <c r="GR108" s="451" t="str">
        <f>IF(ISBLANK(GI3),"",SUMIF(GW12:GW90,"&gt;=0")/COUNTIF(GW12:GW90,"&gt;=0"))</f>
        <v/>
      </c>
      <c r="GS108" s="451"/>
      <c r="GT108" s="93"/>
      <c r="GU108" s="93"/>
      <c r="GV108" s="94"/>
      <c r="GW108" s="95"/>
      <c r="GX108" s="84"/>
      <c r="GY108" s="451" t="str">
        <f>IF(ISBLANK(HK3),"",SUMIF(HD12:HD90,"&gt;=0")/COUNTIF(HD12:HD90,"&gt;=0"))</f>
        <v/>
      </c>
      <c r="GZ108" s="451"/>
      <c r="HA108" s="93"/>
      <c r="HB108" s="93"/>
      <c r="HC108" s="94"/>
      <c r="HD108" s="95"/>
      <c r="HE108" s="84"/>
      <c r="HF108" s="451" t="str">
        <f>IF(ISBLANK(HD3),"",SUMIF(HK12:HK90,"&gt;=0")/COUNTIF(HK12:HK90,"&gt;=0"))</f>
        <v/>
      </c>
      <c r="HG108" s="451"/>
      <c r="HH108" s="93"/>
      <c r="HI108" s="93"/>
      <c r="HJ108" s="94"/>
      <c r="HK108" s="95"/>
      <c r="HL108" s="84"/>
      <c r="HM108" s="451" t="str">
        <f>IF(ISBLANK(HY3),"",SUMIF(HR12:HR90,"&gt;=0")/COUNTIF(HR12:HR90,"&gt;=0"))</f>
        <v/>
      </c>
      <c r="HN108" s="451"/>
      <c r="HO108" s="93"/>
      <c r="HP108" s="93"/>
      <c r="HQ108" s="94"/>
      <c r="HR108" s="95"/>
      <c r="HS108" s="84"/>
      <c r="HT108" s="451" t="str">
        <f>IF(ISBLANK(HR3),"",SUMIF(HY12:HY90,"&gt;=0")/COUNTIF(HY12:HY90,"&gt;=0"))</f>
        <v/>
      </c>
      <c r="HU108" s="451"/>
      <c r="HV108" s="93"/>
      <c r="HW108" s="93"/>
      <c r="HX108" s="94"/>
      <c r="HY108" s="95"/>
      <c r="HZ108" s="84"/>
      <c r="IA108" s="451" t="str">
        <f>IF(ISBLANK(IM3),"",SUMIF(IF12:IF90,"&gt;=0")/COUNTIF(IF12:IF90,"&gt;=0"))</f>
        <v/>
      </c>
      <c r="IB108" s="451"/>
      <c r="IC108" s="93"/>
      <c r="ID108" s="93"/>
      <c r="IE108" s="94"/>
      <c r="IF108" s="95"/>
      <c r="IG108" s="84"/>
      <c r="IH108" s="451" t="str">
        <f>IF(ISBLANK(IF3),"",SUMIF(IM12:IM90,"&gt;=0")/COUNTIF(IM12:IM90,"&gt;=0"))</f>
        <v/>
      </c>
      <c r="II108" s="451"/>
      <c r="IJ108" s="93"/>
      <c r="IK108" s="93"/>
      <c r="IL108" s="94"/>
      <c r="IM108" s="95"/>
      <c r="IN108" s="84"/>
      <c r="IO108" s="451" t="str">
        <f>IF(ISBLANK(IT3),"",SUMIF(IT12:IT90,"&gt;=0")/COUNTIF(IT12:IT90,"&gt;=0"))</f>
        <v/>
      </c>
      <c r="IP108" s="451"/>
      <c r="IQ108" s="93"/>
      <c r="IR108" s="93"/>
      <c r="IS108" s="94"/>
      <c r="IT108" s="95"/>
      <c r="IU108" s="84"/>
      <c r="IV108" s="451" t="str">
        <f>IF(ISBLANK(JA3),"",SUMIF(JA12:JA90,"&gt;=0")/COUNTIF(JA12:JA90,"&gt;=0"))</f>
        <v/>
      </c>
      <c r="IW108" s="451"/>
      <c r="IX108" s="93"/>
      <c r="IY108" s="93"/>
      <c r="IZ108" s="94"/>
      <c r="JA108" s="95"/>
      <c r="JB108" s="84"/>
      <c r="JC108" s="451" t="str">
        <f>IF(ISBLANK(JO3),"",SUMIF(JH12:JH90,"&gt;=0")/COUNTIF(JH12:JH90,"&gt;=0"))</f>
        <v/>
      </c>
      <c r="JD108" s="451"/>
      <c r="JE108" s="93"/>
      <c r="JF108" s="93"/>
      <c r="JG108" s="94"/>
      <c r="JH108" s="95"/>
      <c r="JI108" s="84"/>
      <c r="JJ108" s="451" t="str">
        <f>IF(ISBLANK(JH3),"",SUMIF(JO12:JO90,"&gt;=0")/COUNTIF(JO12:JO90,"&gt;=0"))</f>
        <v/>
      </c>
      <c r="JK108" s="451"/>
      <c r="JL108" s="93"/>
      <c r="JM108" s="93"/>
      <c r="JN108" s="94"/>
      <c r="JO108" s="95"/>
      <c r="JP108" s="84"/>
      <c r="JQ108" s="451" t="str">
        <f>IF(ISBLANK(JV3),"",SUMIF(JV12:JV90,"&gt;=0")/COUNTIF(JV12:JV90,"&gt;=0"))</f>
        <v/>
      </c>
      <c r="JR108" s="451"/>
      <c r="JS108" s="93"/>
      <c r="JT108" s="93"/>
      <c r="JU108" s="94"/>
      <c r="JV108" s="95"/>
      <c r="JW108" s="84"/>
      <c r="JX108" s="451" t="str">
        <f>IF(ISBLANK(KQ3),"",SUMIF(KC12:KC90,"&gt;=0")/COUNTIF(KC12:KC90,"&gt;=0"))</f>
        <v/>
      </c>
      <c r="JY108" s="451"/>
      <c r="JZ108" s="93"/>
      <c r="KA108" s="93"/>
      <c r="KB108" s="94"/>
      <c r="KC108" s="95"/>
      <c r="KD108" s="84"/>
      <c r="KE108" s="451" t="str">
        <f>IF(ISBLANK(KX3),"",SUMIF(KJ12:KJ90,"&gt;=0")/COUNTIF(KJ12:KJ90,"&gt;=0"))</f>
        <v/>
      </c>
      <c r="KF108" s="451"/>
      <c r="KG108" s="93"/>
      <c r="KH108" s="93"/>
      <c r="KI108" s="94"/>
      <c r="KJ108" s="95"/>
      <c r="KK108" s="84"/>
      <c r="KL108" s="451" t="str">
        <f>IF(ISBLANK(KJ3),"",SUMIF(KQ12:KQ90,"&gt;=0")/COUNTIF(KQ12:KQ90,"&gt;=0"))</f>
        <v/>
      </c>
      <c r="KM108" s="451"/>
      <c r="KN108" s="93"/>
      <c r="KO108" s="93"/>
      <c r="KP108" s="94"/>
      <c r="KQ108" s="95"/>
      <c r="KR108" s="84"/>
      <c r="KS108" s="451" t="str">
        <f>IF(ISBLANK(KC3),"",SUMIF(KX12:KX90,"&gt;=0")/COUNTIF(KX12:KX90,"&gt;=0"))</f>
        <v/>
      </c>
      <c r="KT108" s="451"/>
      <c r="KU108" s="93"/>
      <c r="KV108" s="93"/>
      <c r="KW108" s="94"/>
      <c r="KX108" s="95"/>
      <c r="KY108" s="85"/>
      <c r="KZ108" s="451" t="str">
        <f>IF(ISBLANK(LE3),"",SUMIF(LE12:LE90,"&gt;=0")/COUNTIF(LE12:LE90,"&gt;=0"))</f>
        <v/>
      </c>
      <c r="LA108" s="451"/>
      <c r="LB108" s="93"/>
      <c r="LC108" s="93"/>
      <c r="LD108" s="94"/>
      <c r="LE108" s="95"/>
      <c r="LF108" s="84"/>
      <c r="LG108" s="451" t="str">
        <f>IF(ISBLANK(LE3),"",SUMIF(LL12:LL90,"&gt;=0")/COUNTIF(LL12:LL90,"&gt;=0"))</f>
        <v/>
      </c>
      <c r="LH108" s="451"/>
      <c r="LI108" s="93"/>
      <c r="LJ108" s="93"/>
      <c r="LK108" s="94"/>
      <c r="LL108" s="95"/>
      <c r="LM108" s="84"/>
      <c r="LN108" s="451" t="str">
        <f>IF(ISBLANK(LS3),"",SUMIF(LS12:LS90,"&gt;=0")/COUNTIF(LS12:LS90,"&gt;=0"))</f>
        <v/>
      </c>
      <c r="LO108" s="451"/>
      <c r="LP108" s="93"/>
      <c r="LQ108" s="93"/>
      <c r="LR108" s="94"/>
      <c r="LS108" s="95"/>
      <c r="LT108" s="84"/>
      <c r="LU108" s="451" t="str">
        <f>IF(ISBLANK(LS3),"",SUMIF(LZ12:LZ90,"&gt;=0")/COUNTIF(LZ12:LZ90,"&gt;=0"))</f>
        <v/>
      </c>
      <c r="LV108" s="451"/>
      <c r="LW108" s="93"/>
      <c r="LX108" s="93"/>
      <c r="LY108" s="94"/>
      <c r="LZ108" s="95"/>
      <c r="MA108" s="84"/>
      <c r="MB108" s="451" t="str">
        <f>IF(ISBLANK(MG3),"",SUMIF(MG12:MG90,"&gt;=0")/COUNTIF(MG12:MG90,"&gt;=0"))</f>
        <v/>
      </c>
      <c r="MC108" s="451"/>
      <c r="MD108" s="93"/>
      <c r="ME108" s="93"/>
      <c r="MF108" s="94"/>
      <c r="MG108" s="95"/>
      <c r="MH108" s="84"/>
      <c r="MI108" s="451" t="str">
        <f>IF(ISBLANK(MN3),"",SUMIF(MN12:MN90,"&gt;=0")/COUNTIF(MN12:MN90,"&gt;=0"))</f>
        <v/>
      </c>
      <c r="MJ108" s="451"/>
      <c r="MK108" s="93"/>
      <c r="ML108" s="93"/>
      <c r="MM108" s="94"/>
      <c r="MN108" s="95"/>
      <c r="MO108" s="84"/>
      <c r="MP108" s="451" t="str">
        <f>IF(ISBLANK(MU3),"",SUMIF(MU12:MU90,"&gt;=0")/COUNTIF(MU12:MU90,"&gt;=0"))</f>
        <v/>
      </c>
      <c r="MQ108" s="451"/>
      <c r="MR108" s="93"/>
      <c r="MS108" s="93"/>
      <c r="MT108" s="94"/>
      <c r="MU108" s="95"/>
      <c r="MV108" s="84"/>
      <c r="MW108" s="451" t="str">
        <f>IF(ISBLANK(NP3),"",SUMIF(NB12:NB90,"&gt;=0")/COUNTIF(NB12:NB90,"&gt;=0"))</f>
        <v/>
      </c>
      <c r="MX108" s="451"/>
      <c r="MY108" s="93"/>
      <c r="MZ108" s="93"/>
      <c r="NA108" s="94"/>
      <c r="NB108" s="95"/>
      <c r="NC108" s="84"/>
      <c r="ND108" s="451" t="str">
        <f>IF(ISBLANK(NB3),"",SUMIF(NI12:NI90,"&gt;=0")/COUNTIF(NI12:NI90,"&gt;=0"))</f>
        <v/>
      </c>
      <c r="NE108" s="451"/>
      <c r="NF108" s="93"/>
      <c r="NG108" s="93"/>
      <c r="NH108" s="94"/>
      <c r="NI108" s="95"/>
      <c r="NJ108" s="84"/>
      <c r="NK108" s="451" t="str">
        <f>IF(ISBLANK(OD3),"",SUMIF(NP12:NP90,"&gt;=0")/COUNTIF(NP12:NP90,"&gt;=0"))</f>
        <v/>
      </c>
      <c r="NL108" s="451"/>
      <c r="NM108" s="93"/>
      <c r="NN108" s="93"/>
      <c r="NO108" s="94"/>
      <c r="NP108" s="95"/>
      <c r="NQ108" s="84"/>
      <c r="NR108" s="451" t="str">
        <f>IF(ISBLANK(NI3),"",SUMIF(NW12:NW90,"&gt;=0")/COUNTIF(NW12:NW90,"&gt;=0"))</f>
        <v/>
      </c>
      <c r="NS108" s="451"/>
      <c r="NT108" s="93"/>
      <c r="NU108" s="93"/>
      <c r="NV108" s="94"/>
      <c r="NW108" s="95"/>
      <c r="NX108" s="84"/>
      <c r="NY108" s="451" t="str">
        <f>IF(ISBLANK(OK3),"",SUMIF(OD12:OD90,"&gt;=0")/COUNTIF(OD12:OD90,"&gt;=0"))</f>
        <v/>
      </c>
      <c r="NZ108" s="451"/>
      <c r="OA108" s="93"/>
      <c r="OB108" s="93"/>
      <c r="OC108" s="94"/>
      <c r="OD108" s="95"/>
      <c r="OE108" s="84"/>
      <c r="OF108" s="451" t="str">
        <f>IF(ISBLANK(NW3),"",SUMIF(OK12:OK90,"&gt;=0")/COUNTIF(OK12:OK90,"&gt;=0"))</f>
        <v/>
      </c>
      <c r="OG108" s="451"/>
      <c r="OH108" s="93"/>
      <c r="OI108" s="93"/>
      <c r="OJ108" s="94"/>
      <c r="OK108" s="95"/>
      <c r="OL108" s="84"/>
      <c r="OM108" s="451" t="str">
        <f>IF(ISBLANK(OR3),"",SUMIF(OR12:OR90,"&gt;=0")/COUNTIF(OR12:OR90,"&gt;=0"))</f>
        <v/>
      </c>
      <c r="ON108" s="451"/>
      <c r="OO108" s="93"/>
      <c r="OP108" s="93"/>
      <c r="OQ108" s="94"/>
      <c r="OR108" s="95"/>
      <c r="OS108" s="84"/>
      <c r="OT108" s="451" t="str">
        <f>IF(ISBLANK(OY3),"",SUMIF(OY12:OY90,"&gt;=0")/COUNTIF(OY12:OY90,"&gt;=0"))</f>
        <v/>
      </c>
      <c r="OU108" s="451"/>
      <c r="OV108" s="93"/>
      <c r="OW108" s="93"/>
      <c r="OX108" s="94"/>
      <c r="OY108" s="95"/>
      <c r="OZ108" s="84"/>
      <c r="PA108" s="451" t="str">
        <f>IF(ISBLANK(PF3),"",SUMIF(PF12:PF90,"&gt;=0")/COUNTIF(PF12:PF90,"&gt;=0"))</f>
        <v/>
      </c>
      <c r="PB108" s="451"/>
      <c r="PC108" s="93"/>
      <c r="PD108" s="93"/>
      <c r="PE108" s="94"/>
      <c r="PF108" s="95"/>
      <c r="PG108" s="84"/>
      <c r="PH108" s="451" t="str">
        <f>IF(ISBLANK(PM3),"",SUMIF(PM12:PM90,"&gt;=0")/COUNTIF(PM12:PM90,"&gt;=0"))</f>
        <v/>
      </c>
      <c r="PI108" s="451"/>
      <c r="PJ108" s="93"/>
      <c r="PK108" s="93"/>
      <c r="PL108" s="94"/>
      <c r="PM108" s="95"/>
      <c r="PN108" s="84"/>
      <c r="PO108" s="451" t="str">
        <f>IF(ISBLANK(PT3),"",SUMIF(PT12:PT90,"&gt;=0")/COUNTIF(PT12:PT90,"&gt;=0"))</f>
        <v/>
      </c>
      <c r="PP108" s="451"/>
      <c r="PQ108" s="93"/>
      <c r="PR108" s="93"/>
      <c r="PS108" s="94"/>
      <c r="PT108" s="95"/>
      <c r="PU108" s="84"/>
      <c r="PV108" s="451" t="str">
        <f>IF(ISBLANK(QA3),"",SUMIF(QA12:QA90,"&gt;=0")/COUNTIF(QA12:QA90,"&gt;=0"))</f>
        <v/>
      </c>
      <c r="PW108" s="451"/>
      <c r="PX108" s="93"/>
      <c r="PY108" s="93"/>
      <c r="PZ108" s="94"/>
      <c r="QA108" s="95"/>
      <c r="QB108" s="84"/>
      <c r="QC108" s="451" t="str">
        <f>IF(ISBLANK(QH3),"",SUMIF(QH12:QH90,"&gt;=0")/COUNTIF(QH12:QH90,"&gt;=0"))</f>
        <v/>
      </c>
      <c r="QD108" s="451"/>
      <c r="QE108" s="93"/>
      <c r="QF108" s="93"/>
      <c r="QG108" s="94"/>
      <c r="QH108" s="95"/>
      <c r="QI108" s="85"/>
      <c r="QJ108" s="451" t="str">
        <f>IF(ISBLANK(QV3),"",SUMIF(QO12:QO90,"&gt;=0")/COUNTIF(QO12:QO90,"&gt;=0"))</f>
        <v/>
      </c>
      <c r="QK108" s="451"/>
      <c r="QL108" s="93"/>
      <c r="QM108" s="93"/>
      <c r="QN108" s="94"/>
      <c r="QO108" s="95"/>
      <c r="QP108" s="85"/>
      <c r="QQ108" s="451" t="str">
        <f>IF(ISBLANK(QO3),"",SUMIF(QV12:QV90,"&gt;=0")/COUNTIF(QV12:QV90,"&gt;=0"))</f>
        <v/>
      </c>
      <c r="QR108" s="451"/>
      <c r="QS108" s="93"/>
      <c r="QT108" s="93"/>
      <c r="QU108" s="94"/>
      <c r="QV108" s="95"/>
    </row>
    <row r="109" spans="1:464" ht="16.8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6.8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 t="str">
        <f>CS12</f>
        <v/>
      </c>
      <c r="CT110" s="201"/>
      <c r="CU110" s="201"/>
      <c r="CV110" s="201"/>
      <c r="CW110" s="201"/>
      <c r="CX110" s="201"/>
      <c r="CY110" s="201"/>
      <c r="CZ110" s="201" t="str">
        <f>CZ12</f>
        <v/>
      </c>
      <c r="DA110" s="201"/>
      <c r="DB110" s="201"/>
      <c r="DC110" s="201"/>
      <c r="DD110" s="201"/>
      <c r="DE110" s="201"/>
      <c r="DF110" s="201"/>
      <c r="DG110" s="201" t="str">
        <f>DG12</f>
        <v/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 t="str">
        <f>FR12</f>
        <v/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6.8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83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84">CL13</f>
        <v>0</v>
      </c>
      <c r="CM111" s="201"/>
      <c r="CN111" s="201"/>
      <c r="CO111" s="201"/>
      <c r="CP111" s="201"/>
      <c r="CQ111" s="201"/>
      <c r="CR111" s="201"/>
      <c r="CS111" s="201" t="str">
        <f t="shared" ref="CS111:CS174" si="85">CS13</f>
        <v/>
      </c>
      <c r="CT111" s="201"/>
      <c r="CU111" s="201"/>
      <c r="CV111" s="201"/>
      <c r="CW111" s="201"/>
      <c r="CX111" s="201"/>
      <c r="CY111" s="201"/>
      <c r="CZ111" s="201" t="str">
        <f t="shared" ref="CZ111:CZ174" si="86">CZ13</f>
        <v/>
      </c>
      <c r="DA111" s="201"/>
      <c r="DB111" s="201"/>
      <c r="DC111" s="201"/>
      <c r="DD111" s="201"/>
      <c r="DE111" s="201"/>
      <c r="DF111" s="201"/>
      <c r="DG111" s="201" t="str">
        <f t="shared" ref="DG111:DG174" si="87">DG13</f>
        <v/>
      </c>
      <c r="DH111" s="201"/>
      <c r="DI111" s="201"/>
      <c r="DJ111" s="201"/>
      <c r="DK111" s="201"/>
      <c r="DL111" s="201"/>
      <c r="DM111" s="201"/>
      <c r="DN111" s="201" t="str">
        <f t="shared" ref="DN111:DN174" si="88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89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 t="str">
        <f t="shared" ref="FR111:FR174" si="96">FR13</f>
        <v/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6.8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>
        <f t="shared" si="83"/>
        <v>20</v>
      </c>
      <c r="CF112" s="201"/>
      <c r="CG112" s="201"/>
      <c r="CH112" s="201"/>
      <c r="CI112" s="201"/>
      <c r="CJ112" s="201"/>
      <c r="CK112" s="201"/>
      <c r="CL112" s="201">
        <f t="shared" si="84"/>
        <v>0</v>
      </c>
      <c r="CM112" s="201"/>
      <c r="CN112" s="201"/>
      <c r="CO112" s="201"/>
      <c r="CP112" s="201"/>
      <c r="CQ112" s="201"/>
      <c r="CR112" s="201"/>
      <c r="CS112" s="201" t="str">
        <f t="shared" si="85"/>
        <v/>
      </c>
      <c r="CT112" s="201"/>
      <c r="CU112" s="201"/>
      <c r="CV112" s="201"/>
      <c r="CW112" s="201"/>
      <c r="CX112" s="201"/>
      <c r="CY112" s="201"/>
      <c r="CZ112" s="201" t="str">
        <f t="shared" si="86"/>
        <v/>
      </c>
      <c r="DA112" s="201"/>
      <c r="DB112" s="201"/>
      <c r="DC112" s="201"/>
      <c r="DD112" s="201"/>
      <c r="DE112" s="201"/>
      <c r="DF112" s="201"/>
      <c r="DG112" s="201" t="str">
        <f t="shared" si="87"/>
        <v/>
      </c>
      <c r="DH112" s="201"/>
      <c r="DI112" s="201"/>
      <c r="DJ112" s="201"/>
      <c r="DK112" s="201"/>
      <c r="DL112" s="201"/>
      <c r="DM112" s="201"/>
      <c r="DN112" s="201" t="str">
        <f t="shared" si="88"/>
        <v/>
      </c>
      <c r="DO112" s="201"/>
      <c r="DP112" s="201"/>
      <c r="DQ112" s="201"/>
      <c r="DR112" s="201"/>
      <c r="DS112" s="201"/>
      <c r="DT112" s="201"/>
      <c r="DU112" s="201" t="str">
        <f t="shared" si="89"/>
        <v/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 t="str">
        <f t="shared" si="96"/>
        <v/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6.8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>
        <f t="shared" si="83"/>
        <v>0</v>
      </c>
      <c r="CF113" s="201"/>
      <c r="CG113" s="201"/>
      <c r="CH113" s="201"/>
      <c r="CI113" s="201"/>
      <c r="CJ113" s="201"/>
      <c r="CK113" s="201"/>
      <c r="CL113" s="201">
        <f t="shared" si="84"/>
        <v>0</v>
      </c>
      <c r="CM113" s="201"/>
      <c r="CN113" s="201"/>
      <c r="CO113" s="201"/>
      <c r="CP113" s="201"/>
      <c r="CQ113" s="201"/>
      <c r="CR113" s="201"/>
      <c r="CS113" s="201" t="str">
        <f t="shared" si="85"/>
        <v/>
      </c>
      <c r="CT113" s="201"/>
      <c r="CU113" s="201"/>
      <c r="CV113" s="201"/>
      <c r="CW113" s="201"/>
      <c r="CX113" s="201"/>
      <c r="CY113" s="201"/>
      <c r="CZ113" s="201" t="str">
        <f t="shared" si="86"/>
        <v/>
      </c>
      <c r="DA113" s="201"/>
      <c r="DB113" s="201"/>
      <c r="DC113" s="201"/>
      <c r="DD113" s="201"/>
      <c r="DE113" s="201"/>
      <c r="DF113" s="201"/>
      <c r="DG113" s="201" t="str">
        <f t="shared" si="87"/>
        <v/>
      </c>
      <c r="DH113" s="201"/>
      <c r="DI113" s="201"/>
      <c r="DJ113" s="201"/>
      <c r="DK113" s="201"/>
      <c r="DL113" s="201"/>
      <c r="DM113" s="201"/>
      <c r="DN113" s="201" t="str">
        <f t="shared" si="88"/>
        <v/>
      </c>
      <c r="DO113" s="201"/>
      <c r="DP113" s="201"/>
      <c r="DQ113" s="201"/>
      <c r="DR113" s="201"/>
      <c r="DS113" s="201"/>
      <c r="DT113" s="201"/>
      <c r="DU113" s="201" t="str">
        <f t="shared" si="89"/>
        <v/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 t="str">
        <f t="shared" si="96"/>
        <v/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6.8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>
        <f t="shared" si="83"/>
        <v>0</v>
      </c>
      <c r="CF114" s="201"/>
      <c r="CG114" s="201"/>
      <c r="CH114" s="201"/>
      <c r="CI114" s="201"/>
      <c r="CJ114" s="201"/>
      <c r="CK114" s="201"/>
      <c r="CL114" s="201">
        <f t="shared" si="84"/>
        <v>20</v>
      </c>
      <c r="CM114" s="201"/>
      <c r="CN114" s="201"/>
      <c r="CO114" s="201"/>
      <c r="CP114" s="201"/>
      <c r="CQ114" s="201"/>
      <c r="CR114" s="201"/>
      <c r="CS114" s="201" t="str">
        <f t="shared" si="85"/>
        <v/>
      </c>
      <c r="CT114" s="201"/>
      <c r="CU114" s="201"/>
      <c r="CV114" s="201"/>
      <c r="CW114" s="201"/>
      <c r="CX114" s="201"/>
      <c r="CY114" s="201"/>
      <c r="CZ114" s="201" t="str">
        <f t="shared" si="86"/>
        <v/>
      </c>
      <c r="DA114" s="201"/>
      <c r="DB114" s="201"/>
      <c r="DC114" s="201"/>
      <c r="DD114" s="201"/>
      <c r="DE114" s="201"/>
      <c r="DF114" s="201"/>
      <c r="DG114" s="201" t="str">
        <f t="shared" si="87"/>
        <v/>
      </c>
      <c r="DH114" s="201"/>
      <c r="DI114" s="201"/>
      <c r="DJ114" s="201"/>
      <c r="DK114" s="201"/>
      <c r="DL114" s="201"/>
      <c r="DM114" s="201"/>
      <c r="DN114" s="201" t="str">
        <f t="shared" si="88"/>
        <v/>
      </c>
      <c r="DO114" s="201"/>
      <c r="DP114" s="201"/>
      <c r="DQ114" s="201"/>
      <c r="DR114" s="201"/>
      <c r="DS114" s="201"/>
      <c r="DT114" s="201"/>
      <c r="DU114" s="201" t="str">
        <f t="shared" si="89"/>
        <v/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str">
        <f t="shared" si="96"/>
        <v/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6.8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>
        <f t="shared" si="83"/>
        <v>20</v>
      </c>
      <c r="CF115" s="201"/>
      <c r="CG115" s="201"/>
      <c r="CH115" s="201"/>
      <c r="CI115" s="201"/>
      <c r="CJ115" s="201"/>
      <c r="CK115" s="201"/>
      <c r="CL115" s="201">
        <f t="shared" si="84"/>
        <v>0</v>
      </c>
      <c r="CM115" s="201"/>
      <c r="CN115" s="201"/>
      <c r="CO115" s="201"/>
      <c r="CP115" s="201"/>
      <c r="CQ115" s="201"/>
      <c r="CR115" s="201"/>
      <c r="CS115" s="201" t="str">
        <f t="shared" si="85"/>
        <v/>
      </c>
      <c r="CT115" s="201"/>
      <c r="CU115" s="201"/>
      <c r="CV115" s="201"/>
      <c r="CW115" s="201"/>
      <c r="CX115" s="201"/>
      <c r="CY115" s="201"/>
      <c r="CZ115" s="201" t="str">
        <f t="shared" si="86"/>
        <v/>
      </c>
      <c r="DA115" s="201"/>
      <c r="DB115" s="201"/>
      <c r="DC115" s="201"/>
      <c r="DD115" s="201"/>
      <c r="DE115" s="201"/>
      <c r="DF115" s="201"/>
      <c r="DG115" s="201" t="str">
        <f t="shared" si="87"/>
        <v/>
      </c>
      <c r="DH115" s="201"/>
      <c r="DI115" s="201"/>
      <c r="DJ115" s="201"/>
      <c r="DK115" s="201"/>
      <c r="DL115" s="201"/>
      <c r="DM115" s="201"/>
      <c r="DN115" s="201" t="str">
        <f t="shared" si="88"/>
        <v/>
      </c>
      <c r="DO115" s="201"/>
      <c r="DP115" s="201"/>
      <c r="DQ115" s="201"/>
      <c r="DR115" s="201"/>
      <c r="DS115" s="201"/>
      <c r="DT115" s="201"/>
      <c r="DU115" s="201" t="str">
        <f t="shared" si="89"/>
        <v/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str">
        <f t="shared" si="96"/>
        <v/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6.8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>
        <f t="shared" si="83"/>
        <v>0</v>
      </c>
      <c r="CF116" s="201"/>
      <c r="CG116" s="201"/>
      <c r="CH116" s="201"/>
      <c r="CI116" s="201"/>
      <c r="CJ116" s="201"/>
      <c r="CK116" s="201"/>
      <c r="CL116" s="201">
        <f t="shared" si="84"/>
        <v>20</v>
      </c>
      <c r="CM116" s="201"/>
      <c r="CN116" s="201"/>
      <c r="CO116" s="201"/>
      <c r="CP116" s="201"/>
      <c r="CQ116" s="201"/>
      <c r="CR116" s="201"/>
      <c r="CS116" s="201" t="str">
        <f t="shared" si="85"/>
        <v/>
      </c>
      <c r="CT116" s="201"/>
      <c r="CU116" s="201"/>
      <c r="CV116" s="201"/>
      <c r="CW116" s="201"/>
      <c r="CX116" s="201"/>
      <c r="CY116" s="201"/>
      <c r="CZ116" s="201" t="str">
        <f t="shared" si="86"/>
        <v/>
      </c>
      <c r="DA116" s="201"/>
      <c r="DB116" s="201"/>
      <c r="DC116" s="201"/>
      <c r="DD116" s="201"/>
      <c r="DE116" s="201"/>
      <c r="DF116" s="201"/>
      <c r="DG116" s="201" t="str">
        <f t="shared" si="87"/>
        <v/>
      </c>
      <c r="DH116" s="201"/>
      <c r="DI116" s="201"/>
      <c r="DJ116" s="201"/>
      <c r="DK116" s="201"/>
      <c r="DL116" s="201"/>
      <c r="DM116" s="201"/>
      <c r="DN116" s="201" t="str">
        <f t="shared" si="88"/>
        <v/>
      </c>
      <c r="DO116" s="201"/>
      <c r="DP116" s="201"/>
      <c r="DQ116" s="201"/>
      <c r="DR116" s="201"/>
      <c r="DS116" s="201"/>
      <c r="DT116" s="201"/>
      <c r="DU116" s="201" t="str">
        <f t="shared" si="89"/>
        <v/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str">
        <f t="shared" si="96"/>
        <v/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6.8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>
        <f t="shared" si="83"/>
        <v>20</v>
      </c>
      <c r="CF117" s="201"/>
      <c r="CG117" s="201"/>
      <c r="CH117" s="201"/>
      <c r="CI117" s="201"/>
      <c r="CJ117" s="201"/>
      <c r="CK117" s="201"/>
      <c r="CL117" s="201">
        <f t="shared" si="84"/>
        <v>20</v>
      </c>
      <c r="CM117" s="201"/>
      <c r="CN117" s="201"/>
      <c r="CO117" s="201"/>
      <c r="CP117" s="201"/>
      <c r="CQ117" s="201"/>
      <c r="CR117" s="201"/>
      <c r="CS117" s="201" t="str">
        <f t="shared" si="85"/>
        <v/>
      </c>
      <c r="CT117" s="201"/>
      <c r="CU117" s="201"/>
      <c r="CV117" s="201"/>
      <c r="CW117" s="201"/>
      <c r="CX117" s="201"/>
      <c r="CY117" s="201"/>
      <c r="CZ117" s="201" t="str">
        <f t="shared" si="86"/>
        <v/>
      </c>
      <c r="DA117" s="201"/>
      <c r="DB117" s="201"/>
      <c r="DC117" s="201"/>
      <c r="DD117" s="201"/>
      <c r="DE117" s="201"/>
      <c r="DF117" s="201"/>
      <c r="DG117" s="201" t="str">
        <f t="shared" si="87"/>
        <v/>
      </c>
      <c r="DH117" s="201"/>
      <c r="DI117" s="201"/>
      <c r="DJ117" s="201"/>
      <c r="DK117" s="201"/>
      <c r="DL117" s="201"/>
      <c r="DM117" s="201"/>
      <c r="DN117" s="201" t="str">
        <f t="shared" si="88"/>
        <v/>
      </c>
      <c r="DO117" s="201"/>
      <c r="DP117" s="201"/>
      <c r="DQ117" s="201"/>
      <c r="DR117" s="201"/>
      <c r="DS117" s="201"/>
      <c r="DT117" s="201"/>
      <c r="DU117" s="201" t="str">
        <f t="shared" si="89"/>
        <v/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 t="str">
        <f t="shared" si="96"/>
        <v/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6.8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>
        <f t="shared" si="83"/>
        <v>0</v>
      </c>
      <c r="CF118" s="201"/>
      <c r="CG118" s="201"/>
      <c r="CH118" s="201"/>
      <c r="CI118" s="201"/>
      <c r="CJ118" s="201"/>
      <c r="CK118" s="201"/>
      <c r="CL118" s="201">
        <f t="shared" si="84"/>
        <v>0</v>
      </c>
      <c r="CM118" s="201"/>
      <c r="CN118" s="201"/>
      <c r="CO118" s="201"/>
      <c r="CP118" s="201"/>
      <c r="CQ118" s="201"/>
      <c r="CR118" s="201"/>
      <c r="CS118" s="201" t="str">
        <f t="shared" si="85"/>
        <v/>
      </c>
      <c r="CT118" s="201"/>
      <c r="CU118" s="201"/>
      <c r="CV118" s="201"/>
      <c r="CW118" s="201"/>
      <c r="CX118" s="201"/>
      <c r="CY118" s="201"/>
      <c r="CZ118" s="201" t="str">
        <f t="shared" si="86"/>
        <v/>
      </c>
      <c r="DA118" s="201"/>
      <c r="DB118" s="201"/>
      <c r="DC118" s="201"/>
      <c r="DD118" s="201"/>
      <c r="DE118" s="201"/>
      <c r="DF118" s="201"/>
      <c r="DG118" s="201" t="str">
        <f t="shared" si="87"/>
        <v/>
      </c>
      <c r="DH118" s="201"/>
      <c r="DI118" s="201"/>
      <c r="DJ118" s="201"/>
      <c r="DK118" s="201"/>
      <c r="DL118" s="201"/>
      <c r="DM118" s="201"/>
      <c r="DN118" s="201" t="str">
        <f t="shared" si="88"/>
        <v/>
      </c>
      <c r="DO118" s="201"/>
      <c r="DP118" s="201"/>
      <c r="DQ118" s="201"/>
      <c r="DR118" s="201"/>
      <c r="DS118" s="201"/>
      <c r="DT118" s="201"/>
      <c r="DU118" s="201" t="str">
        <f t="shared" si="89"/>
        <v/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 t="str">
        <f t="shared" si="96"/>
        <v/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6.8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>
        <f t="shared" si="83"/>
        <v>0</v>
      </c>
      <c r="CF119" s="201"/>
      <c r="CG119" s="201"/>
      <c r="CH119" s="201"/>
      <c r="CI119" s="201"/>
      <c r="CJ119" s="201"/>
      <c r="CK119" s="201"/>
      <c r="CL119" s="201">
        <f t="shared" si="84"/>
        <v>0</v>
      </c>
      <c r="CM119" s="201"/>
      <c r="CN119" s="201"/>
      <c r="CO119" s="201"/>
      <c r="CP119" s="201"/>
      <c r="CQ119" s="201"/>
      <c r="CR119" s="201"/>
      <c r="CS119" s="201" t="str">
        <f t="shared" si="85"/>
        <v/>
      </c>
      <c r="CT119" s="201"/>
      <c r="CU119" s="201"/>
      <c r="CV119" s="201"/>
      <c r="CW119" s="201"/>
      <c r="CX119" s="201"/>
      <c r="CY119" s="201"/>
      <c r="CZ119" s="201" t="str">
        <f t="shared" si="86"/>
        <v/>
      </c>
      <c r="DA119" s="201"/>
      <c r="DB119" s="201"/>
      <c r="DC119" s="201"/>
      <c r="DD119" s="201"/>
      <c r="DE119" s="201"/>
      <c r="DF119" s="201"/>
      <c r="DG119" s="201" t="str">
        <f t="shared" si="87"/>
        <v/>
      </c>
      <c r="DH119" s="201"/>
      <c r="DI119" s="201"/>
      <c r="DJ119" s="201"/>
      <c r="DK119" s="201"/>
      <c r="DL119" s="201"/>
      <c r="DM119" s="201"/>
      <c r="DN119" s="201" t="str">
        <f t="shared" si="88"/>
        <v/>
      </c>
      <c r="DO119" s="201"/>
      <c r="DP119" s="201"/>
      <c r="DQ119" s="201"/>
      <c r="DR119" s="201"/>
      <c r="DS119" s="201"/>
      <c r="DT119" s="201"/>
      <c r="DU119" s="201" t="str">
        <f t="shared" si="89"/>
        <v/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 t="str">
        <f t="shared" si="96"/>
        <v/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6.8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>
        <f t="shared" si="83"/>
        <v>0</v>
      </c>
      <c r="CF120" s="201"/>
      <c r="CG120" s="201"/>
      <c r="CH120" s="201"/>
      <c r="CI120" s="201"/>
      <c r="CJ120" s="201"/>
      <c r="CK120" s="201"/>
      <c r="CL120" s="201">
        <f t="shared" si="84"/>
        <v>20</v>
      </c>
      <c r="CM120" s="201"/>
      <c r="CN120" s="201"/>
      <c r="CO120" s="201"/>
      <c r="CP120" s="201"/>
      <c r="CQ120" s="201"/>
      <c r="CR120" s="201"/>
      <c r="CS120" s="201" t="str">
        <f t="shared" si="85"/>
        <v/>
      </c>
      <c r="CT120" s="201"/>
      <c r="CU120" s="201"/>
      <c r="CV120" s="201"/>
      <c r="CW120" s="201"/>
      <c r="CX120" s="201"/>
      <c r="CY120" s="201"/>
      <c r="CZ120" s="201" t="str">
        <f t="shared" si="86"/>
        <v/>
      </c>
      <c r="DA120" s="201"/>
      <c r="DB120" s="201"/>
      <c r="DC120" s="201"/>
      <c r="DD120" s="201"/>
      <c r="DE120" s="201"/>
      <c r="DF120" s="201"/>
      <c r="DG120" s="201" t="str">
        <f t="shared" si="87"/>
        <v/>
      </c>
      <c r="DH120" s="201"/>
      <c r="DI120" s="201"/>
      <c r="DJ120" s="201"/>
      <c r="DK120" s="201"/>
      <c r="DL120" s="201"/>
      <c r="DM120" s="201"/>
      <c r="DN120" s="201" t="str">
        <f t="shared" si="88"/>
        <v/>
      </c>
      <c r="DO120" s="201"/>
      <c r="DP120" s="201"/>
      <c r="DQ120" s="201"/>
      <c r="DR120" s="201"/>
      <c r="DS120" s="201"/>
      <c r="DT120" s="201"/>
      <c r="DU120" s="201" t="str">
        <f t="shared" si="89"/>
        <v/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 t="str">
        <f t="shared" si="96"/>
        <v/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6.8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>
        <f t="shared" si="83"/>
        <v>20</v>
      </c>
      <c r="CF121" s="201"/>
      <c r="CG121" s="201"/>
      <c r="CH121" s="201"/>
      <c r="CI121" s="201"/>
      <c r="CJ121" s="201"/>
      <c r="CK121" s="201"/>
      <c r="CL121" s="201">
        <f t="shared" si="84"/>
        <v>20</v>
      </c>
      <c r="CM121" s="201"/>
      <c r="CN121" s="201"/>
      <c r="CO121" s="201"/>
      <c r="CP121" s="201"/>
      <c r="CQ121" s="201"/>
      <c r="CR121" s="201"/>
      <c r="CS121" s="201" t="str">
        <f t="shared" si="85"/>
        <v/>
      </c>
      <c r="CT121" s="201"/>
      <c r="CU121" s="201"/>
      <c r="CV121" s="201"/>
      <c r="CW121" s="201"/>
      <c r="CX121" s="201"/>
      <c r="CY121" s="201"/>
      <c r="CZ121" s="201" t="str">
        <f t="shared" si="86"/>
        <v/>
      </c>
      <c r="DA121" s="201"/>
      <c r="DB121" s="201"/>
      <c r="DC121" s="201"/>
      <c r="DD121" s="201"/>
      <c r="DE121" s="201"/>
      <c r="DF121" s="201"/>
      <c r="DG121" s="201" t="str">
        <f t="shared" si="87"/>
        <v/>
      </c>
      <c r="DH121" s="201"/>
      <c r="DI121" s="201"/>
      <c r="DJ121" s="201"/>
      <c r="DK121" s="201"/>
      <c r="DL121" s="201"/>
      <c r="DM121" s="201"/>
      <c r="DN121" s="201" t="str">
        <f t="shared" si="88"/>
        <v/>
      </c>
      <c r="DO121" s="201"/>
      <c r="DP121" s="201"/>
      <c r="DQ121" s="201"/>
      <c r="DR121" s="201"/>
      <c r="DS121" s="201"/>
      <c r="DT121" s="201"/>
      <c r="DU121" s="201" t="str">
        <f t="shared" si="89"/>
        <v/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 t="str">
        <f t="shared" si="96"/>
        <v/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6.8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>
        <f t="shared" si="83"/>
        <v>20</v>
      </c>
      <c r="CF122" s="201"/>
      <c r="CG122" s="201"/>
      <c r="CH122" s="201"/>
      <c r="CI122" s="201"/>
      <c r="CJ122" s="201"/>
      <c r="CK122" s="201"/>
      <c r="CL122" s="201">
        <f t="shared" si="84"/>
        <v>20</v>
      </c>
      <c r="CM122" s="201"/>
      <c r="CN122" s="201"/>
      <c r="CO122" s="201"/>
      <c r="CP122" s="201"/>
      <c r="CQ122" s="201"/>
      <c r="CR122" s="201"/>
      <c r="CS122" s="201" t="str">
        <f t="shared" si="85"/>
        <v/>
      </c>
      <c r="CT122" s="201"/>
      <c r="CU122" s="201"/>
      <c r="CV122" s="201"/>
      <c r="CW122" s="201"/>
      <c r="CX122" s="201"/>
      <c r="CY122" s="201"/>
      <c r="CZ122" s="201" t="str">
        <f t="shared" si="86"/>
        <v/>
      </c>
      <c r="DA122" s="201"/>
      <c r="DB122" s="201"/>
      <c r="DC122" s="201"/>
      <c r="DD122" s="201"/>
      <c r="DE122" s="201"/>
      <c r="DF122" s="201"/>
      <c r="DG122" s="201" t="str">
        <f t="shared" si="87"/>
        <v/>
      </c>
      <c r="DH122" s="201"/>
      <c r="DI122" s="201"/>
      <c r="DJ122" s="201"/>
      <c r="DK122" s="201"/>
      <c r="DL122" s="201"/>
      <c r="DM122" s="201"/>
      <c r="DN122" s="201" t="str">
        <f t="shared" si="88"/>
        <v/>
      </c>
      <c r="DO122" s="201"/>
      <c r="DP122" s="201"/>
      <c r="DQ122" s="201"/>
      <c r="DR122" s="201"/>
      <c r="DS122" s="201"/>
      <c r="DT122" s="201"/>
      <c r="DU122" s="201" t="str">
        <f t="shared" si="89"/>
        <v/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 t="str">
        <f t="shared" si="96"/>
        <v/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6.8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>
        <f t="shared" si="83"/>
        <v>0</v>
      </c>
      <c r="CF123" s="201"/>
      <c r="CG123" s="201"/>
      <c r="CH123" s="201"/>
      <c r="CI123" s="201"/>
      <c r="CJ123" s="201"/>
      <c r="CK123" s="201"/>
      <c r="CL123" s="201">
        <f t="shared" si="84"/>
        <v>0</v>
      </c>
      <c r="CM123" s="201"/>
      <c r="CN123" s="201"/>
      <c r="CO123" s="201"/>
      <c r="CP123" s="201"/>
      <c r="CQ123" s="201"/>
      <c r="CR123" s="201"/>
      <c r="CS123" s="201" t="str">
        <f t="shared" si="85"/>
        <v/>
      </c>
      <c r="CT123" s="201"/>
      <c r="CU123" s="201"/>
      <c r="CV123" s="201"/>
      <c r="CW123" s="201"/>
      <c r="CX123" s="201"/>
      <c r="CY123" s="201"/>
      <c r="CZ123" s="201" t="str">
        <f t="shared" si="86"/>
        <v/>
      </c>
      <c r="DA123" s="201"/>
      <c r="DB123" s="201"/>
      <c r="DC123" s="201"/>
      <c r="DD123" s="201"/>
      <c r="DE123" s="201"/>
      <c r="DF123" s="201"/>
      <c r="DG123" s="201" t="str">
        <f t="shared" si="87"/>
        <v/>
      </c>
      <c r="DH123" s="201"/>
      <c r="DI123" s="201"/>
      <c r="DJ123" s="201"/>
      <c r="DK123" s="201"/>
      <c r="DL123" s="201"/>
      <c r="DM123" s="201"/>
      <c r="DN123" s="201" t="str">
        <f t="shared" si="88"/>
        <v/>
      </c>
      <c r="DO123" s="201"/>
      <c r="DP123" s="201"/>
      <c r="DQ123" s="201"/>
      <c r="DR123" s="201"/>
      <c r="DS123" s="201"/>
      <c r="DT123" s="201"/>
      <c r="DU123" s="201" t="str">
        <f t="shared" si="89"/>
        <v/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 t="str">
        <f t="shared" si="96"/>
        <v/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6.8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>
        <f t="shared" si="83"/>
        <v>20</v>
      </c>
      <c r="CF124" s="201"/>
      <c r="CG124" s="201"/>
      <c r="CH124" s="201"/>
      <c r="CI124" s="201"/>
      <c r="CJ124" s="201"/>
      <c r="CK124" s="201"/>
      <c r="CL124" s="201">
        <f t="shared" si="84"/>
        <v>20</v>
      </c>
      <c r="CM124" s="201"/>
      <c r="CN124" s="201"/>
      <c r="CO124" s="201"/>
      <c r="CP124" s="201"/>
      <c r="CQ124" s="201"/>
      <c r="CR124" s="201"/>
      <c r="CS124" s="201" t="str">
        <f t="shared" si="85"/>
        <v/>
      </c>
      <c r="CT124" s="201"/>
      <c r="CU124" s="201"/>
      <c r="CV124" s="201"/>
      <c r="CW124" s="201"/>
      <c r="CX124" s="201"/>
      <c r="CY124" s="201"/>
      <c r="CZ124" s="201" t="str">
        <f t="shared" si="86"/>
        <v/>
      </c>
      <c r="DA124" s="201"/>
      <c r="DB124" s="201"/>
      <c r="DC124" s="201"/>
      <c r="DD124" s="201"/>
      <c r="DE124" s="201"/>
      <c r="DF124" s="201"/>
      <c r="DG124" s="201" t="str">
        <f t="shared" si="87"/>
        <v/>
      </c>
      <c r="DH124" s="201"/>
      <c r="DI124" s="201"/>
      <c r="DJ124" s="201"/>
      <c r="DK124" s="201"/>
      <c r="DL124" s="201"/>
      <c r="DM124" s="201"/>
      <c r="DN124" s="201" t="str">
        <f t="shared" si="88"/>
        <v/>
      </c>
      <c r="DO124" s="201"/>
      <c r="DP124" s="201"/>
      <c r="DQ124" s="201"/>
      <c r="DR124" s="201"/>
      <c r="DS124" s="201"/>
      <c r="DT124" s="201"/>
      <c r="DU124" s="201" t="str">
        <f t="shared" si="89"/>
        <v/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 t="str">
        <f t="shared" si="96"/>
        <v/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6.8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>
        <f t="shared" si="83"/>
        <v>20</v>
      </c>
      <c r="CF125" s="201"/>
      <c r="CG125" s="201"/>
      <c r="CH125" s="201"/>
      <c r="CI125" s="201"/>
      <c r="CJ125" s="201"/>
      <c r="CK125" s="201"/>
      <c r="CL125" s="201">
        <f t="shared" si="84"/>
        <v>20</v>
      </c>
      <c r="CM125" s="201"/>
      <c r="CN125" s="201"/>
      <c r="CO125" s="201"/>
      <c r="CP125" s="201"/>
      <c r="CQ125" s="201"/>
      <c r="CR125" s="201"/>
      <c r="CS125" s="201" t="str">
        <f t="shared" si="85"/>
        <v/>
      </c>
      <c r="CT125" s="201"/>
      <c r="CU125" s="201"/>
      <c r="CV125" s="201"/>
      <c r="CW125" s="201"/>
      <c r="CX125" s="201"/>
      <c r="CY125" s="201"/>
      <c r="CZ125" s="201" t="str">
        <f t="shared" si="86"/>
        <v/>
      </c>
      <c r="DA125" s="201"/>
      <c r="DB125" s="201"/>
      <c r="DC125" s="201"/>
      <c r="DD125" s="201"/>
      <c r="DE125" s="201"/>
      <c r="DF125" s="201"/>
      <c r="DG125" s="201" t="str">
        <f t="shared" si="87"/>
        <v/>
      </c>
      <c r="DH125" s="201"/>
      <c r="DI125" s="201"/>
      <c r="DJ125" s="201"/>
      <c r="DK125" s="201"/>
      <c r="DL125" s="201"/>
      <c r="DM125" s="201"/>
      <c r="DN125" s="201" t="str">
        <f t="shared" si="88"/>
        <v/>
      </c>
      <c r="DO125" s="201"/>
      <c r="DP125" s="201"/>
      <c r="DQ125" s="201"/>
      <c r="DR125" s="201"/>
      <c r="DS125" s="201"/>
      <c r="DT125" s="201"/>
      <c r="DU125" s="201" t="str">
        <f t="shared" si="89"/>
        <v/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 t="str">
        <f t="shared" si="96"/>
        <v/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6.8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>
        <f t="shared" si="83"/>
        <v>0</v>
      </c>
      <c r="CF126" s="201"/>
      <c r="CG126" s="201"/>
      <c r="CH126" s="201"/>
      <c r="CI126" s="201"/>
      <c r="CJ126" s="201"/>
      <c r="CK126" s="201"/>
      <c r="CL126" s="201">
        <f t="shared" si="84"/>
        <v>20</v>
      </c>
      <c r="CM126" s="201"/>
      <c r="CN126" s="201"/>
      <c r="CO126" s="201"/>
      <c r="CP126" s="201"/>
      <c r="CQ126" s="201"/>
      <c r="CR126" s="201"/>
      <c r="CS126" s="201" t="str">
        <f t="shared" si="85"/>
        <v/>
      </c>
      <c r="CT126" s="201"/>
      <c r="CU126" s="201"/>
      <c r="CV126" s="201"/>
      <c r="CW126" s="201"/>
      <c r="CX126" s="201"/>
      <c r="CY126" s="201"/>
      <c r="CZ126" s="201" t="str">
        <f t="shared" si="86"/>
        <v/>
      </c>
      <c r="DA126" s="201"/>
      <c r="DB126" s="201"/>
      <c r="DC126" s="201"/>
      <c r="DD126" s="201"/>
      <c r="DE126" s="201"/>
      <c r="DF126" s="201"/>
      <c r="DG126" s="201" t="str">
        <f t="shared" si="87"/>
        <v/>
      </c>
      <c r="DH126" s="201"/>
      <c r="DI126" s="201"/>
      <c r="DJ126" s="201"/>
      <c r="DK126" s="201"/>
      <c r="DL126" s="201"/>
      <c r="DM126" s="201"/>
      <c r="DN126" s="201" t="str">
        <f t="shared" si="88"/>
        <v/>
      </c>
      <c r="DO126" s="201"/>
      <c r="DP126" s="201"/>
      <c r="DQ126" s="201"/>
      <c r="DR126" s="201"/>
      <c r="DS126" s="201"/>
      <c r="DT126" s="201"/>
      <c r="DU126" s="201" t="str">
        <f t="shared" si="89"/>
        <v/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 t="str">
        <f t="shared" si="96"/>
        <v/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6.8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>
        <f t="shared" si="83"/>
        <v>0</v>
      </c>
      <c r="CF127" s="201"/>
      <c r="CG127" s="201"/>
      <c r="CH127" s="201"/>
      <c r="CI127" s="201"/>
      <c r="CJ127" s="201"/>
      <c r="CK127" s="201"/>
      <c r="CL127" s="201">
        <f t="shared" si="84"/>
        <v>0</v>
      </c>
      <c r="CM127" s="201"/>
      <c r="CN127" s="201"/>
      <c r="CO127" s="201"/>
      <c r="CP127" s="201"/>
      <c r="CQ127" s="201"/>
      <c r="CR127" s="201"/>
      <c r="CS127" s="201" t="str">
        <f t="shared" si="85"/>
        <v/>
      </c>
      <c r="CT127" s="201"/>
      <c r="CU127" s="201"/>
      <c r="CV127" s="201"/>
      <c r="CW127" s="201"/>
      <c r="CX127" s="201"/>
      <c r="CY127" s="201"/>
      <c r="CZ127" s="201" t="str">
        <f t="shared" si="86"/>
        <v/>
      </c>
      <c r="DA127" s="201"/>
      <c r="DB127" s="201"/>
      <c r="DC127" s="201"/>
      <c r="DD127" s="201"/>
      <c r="DE127" s="201"/>
      <c r="DF127" s="201"/>
      <c r="DG127" s="201" t="str">
        <f t="shared" si="87"/>
        <v/>
      </c>
      <c r="DH127" s="201"/>
      <c r="DI127" s="201"/>
      <c r="DJ127" s="201"/>
      <c r="DK127" s="201"/>
      <c r="DL127" s="201"/>
      <c r="DM127" s="201"/>
      <c r="DN127" s="201" t="str">
        <f t="shared" si="88"/>
        <v/>
      </c>
      <c r="DO127" s="201"/>
      <c r="DP127" s="201"/>
      <c r="DQ127" s="201"/>
      <c r="DR127" s="201"/>
      <c r="DS127" s="201"/>
      <c r="DT127" s="201"/>
      <c r="DU127" s="201" t="str">
        <f t="shared" si="89"/>
        <v/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 t="str">
        <f t="shared" si="96"/>
        <v/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6.8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>
        <f t="shared" si="83"/>
        <v>20</v>
      </c>
      <c r="CF128" s="201"/>
      <c r="CG128" s="201"/>
      <c r="CH128" s="201"/>
      <c r="CI128" s="201"/>
      <c r="CJ128" s="201"/>
      <c r="CK128" s="201"/>
      <c r="CL128" s="201">
        <f t="shared" si="84"/>
        <v>20</v>
      </c>
      <c r="CM128" s="201"/>
      <c r="CN128" s="201"/>
      <c r="CO128" s="201"/>
      <c r="CP128" s="201"/>
      <c r="CQ128" s="201"/>
      <c r="CR128" s="201"/>
      <c r="CS128" s="201" t="str">
        <f t="shared" si="85"/>
        <v/>
      </c>
      <c r="CT128" s="201"/>
      <c r="CU128" s="201"/>
      <c r="CV128" s="201"/>
      <c r="CW128" s="201"/>
      <c r="CX128" s="201"/>
      <c r="CY128" s="201"/>
      <c r="CZ128" s="201" t="str">
        <f t="shared" si="86"/>
        <v/>
      </c>
      <c r="DA128" s="201"/>
      <c r="DB128" s="201"/>
      <c r="DC128" s="201"/>
      <c r="DD128" s="201"/>
      <c r="DE128" s="201"/>
      <c r="DF128" s="201"/>
      <c r="DG128" s="201" t="str">
        <f t="shared" si="87"/>
        <v/>
      </c>
      <c r="DH128" s="201"/>
      <c r="DI128" s="201"/>
      <c r="DJ128" s="201"/>
      <c r="DK128" s="201"/>
      <c r="DL128" s="201"/>
      <c r="DM128" s="201"/>
      <c r="DN128" s="201" t="str">
        <f t="shared" si="88"/>
        <v/>
      </c>
      <c r="DO128" s="201"/>
      <c r="DP128" s="201"/>
      <c r="DQ128" s="201"/>
      <c r="DR128" s="201"/>
      <c r="DS128" s="201"/>
      <c r="DT128" s="201"/>
      <c r="DU128" s="201" t="str">
        <f t="shared" si="89"/>
        <v/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 t="str">
        <f t="shared" si="96"/>
        <v/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6.8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>
        <f t="shared" si="83"/>
        <v>0</v>
      </c>
      <c r="CF129" s="201"/>
      <c r="CG129" s="201"/>
      <c r="CH129" s="201"/>
      <c r="CI129" s="201"/>
      <c r="CJ129" s="201"/>
      <c r="CK129" s="201"/>
      <c r="CL129" s="201">
        <f t="shared" si="84"/>
        <v>20</v>
      </c>
      <c r="CM129" s="201"/>
      <c r="CN129" s="201"/>
      <c r="CO129" s="201"/>
      <c r="CP129" s="201"/>
      <c r="CQ129" s="201"/>
      <c r="CR129" s="201"/>
      <c r="CS129" s="201" t="str">
        <f t="shared" si="85"/>
        <v/>
      </c>
      <c r="CT129" s="201"/>
      <c r="CU129" s="201"/>
      <c r="CV129" s="201"/>
      <c r="CW129" s="201"/>
      <c r="CX129" s="201"/>
      <c r="CY129" s="201"/>
      <c r="CZ129" s="201" t="str">
        <f t="shared" si="86"/>
        <v/>
      </c>
      <c r="DA129" s="201"/>
      <c r="DB129" s="201"/>
      <c r="DC129" s="201"/>
      <c r="DD129" s="201"/>
      <c r="DE129" s="201"/>
      <c r="DF129" s="201"/>
      <c r="DG129" s="201" t="str">
        <f t="shared" si="87"/>
        <v/>
      </c>
      <c r="DH129" s="201"/>
      <c r="DI129" s="201"/>
      <c r="DJ129" s="201"/>
      <c r="DK129" s="201"/>
      <c r="DL129" s="201"/>
      <c r="DM129" s="201"/>
      <c r="DN129" s="201" t="str">
        <f t="shared" si="88"/>
        <v/>
      </c>
      <c r="DO129" s="201"/>
      <c r="DP129" s="201"/>
      <c r="DQ129" s="201"/>
      <c r="DR129" s="201"/>
      <c r="DS129" s="201"/>
      <c r="DT129" s="201"/>
      <c r="DU129" s="201" t="str">
        <f t="shared" si="89"/>
        <v/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 t="str">
        <f t="shared" si="96"/>
        <v/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6.8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>
        <f t="shared" si="83"/>
        <v>20</v>
      </c>
      <c r="CF130" s="201"/>
      <c r="CG130" s="201"/>
      <c r="CH130" s="201"/>
      <c r="CI130" s="201"/>
      <c r="CJ130" s="201"/>
      <c r="CK130" s="201"/>
      <c r="CL130" s="201">
        <f t="shared" si="84"/>
        <v>20</v>
      </c>
      <c r="CM130" s="201"/>
      <c r="CN130" s="201"/>
      <c r="CO130" s="201"/>
      <c r="CP130" s="201"/>
      <c r="CQ130" s="201"/>
      <c r="CR130" s="201"/>
      <c r="CS130" s="201" t="str">
        <f t="shared" si="85"/>
        <v/>
      </c>
      <c r="CT130" s="201"/>
      <c r="CU130" s="201"/>
      <c r="CV130" s="201"/>
      <c r="CW130" s="201"/>
      <c r="CX130" s="201"/>
      <c r="CY130" s="201"/>
      <c r="CZ130" s="201" t="str">
        <f t="shared" si="86"/>
        <v/>
      </c>
      <c r="DA130" s="201"/>
      <c r="DB130" s="201"/>
      <c r="DC130" s="201"/>
      <c r="DD130" s="201"/>
      <c r="DE130" s="201"/>
      <c r="DF130" s="201"/>
      <c r="DG130" s="201" t="str">
        <f t="shared" si="87"/>
        <v/>
      </c>
      <c r="DH130" s="201"/>
      <c r="DI130" s="201"/>
      <c r="DJ130" s="201"/>
      <c r="DK130" s="201"/>
      <c r="DL130" s="201"/>
      <c r="DM130" s="201"/>
      <c r="DN130" s="201" t="str">
        <f t="shared" si="88"/>
        <v/>
      </c>
      <c r="DO130" s="201"/>
      <c r="DP130" s="201"/>
      <c r="DQ130" s="201"/>
      <c r="DR130" s="201"/>
      <c r="DS130" s="201"/>
      <c r="DT130" s="201"/>
      <c r="DU130" s="201" t="str">
        <f t="shared" si="89"/>
        <v/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 t="str">
        <f t="shared" si="96"/>
        <v/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6.8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>
        <f t="shared" si="83"/>
        <v>0</v>
      </c>
      <c r="CF131" s="201"/>
      <c r="CG131" s="201"/>
      <c r="CH131" s="201"/>
      <c r="CI131" s="201"/>
      <c r="CJ131" s="201"/>
      <c r="CK131" s="201"/>
      <c r="CL131" s="201">
        <f t="shared" si="84"/>
        <v>20</v>
      </c>
      <c r="CM131" s="201"/>
      <c r="CN131" s="201"/>
      <c r="CO131" s="201"/>
      <c r="CP131" s="201"/>
      <c r="CQ131" s="201"/>
      <c r="CR131" s="201"/>
      <c r="CS131" s="201" t="str">
        <f t="shared" si="85"/>
        <v/>
      </c>
      <c r="CT131" s="201"/>
      <c r="CU131" s="201"/>
      <c r="CV131" s="201"/>
      <c r="CW131" s="201"/>
      <c r="CX131" s="201"/>
      <c r="CY131" s="201"/>
      <c r="CZ131" s="201" t="str">
        <f t="shared" si="86"/>
        <v/>
      </c>
      <c r="DA131" s="201"/>
      <c r="DB131" s="201"/>
      <c r="DC131" s="201"/>
      <c r="DD131" s="201"/>
      <c r="DE131" s="201"/>
      <c r="DF131" s="201"/>
      <c r="DG131" s="201" t="str">
        <f t="shared" si="87"/>
        <v/>
      </c>
      <c r="DH131" s="201"/>
      <c r="DI131" s="201"/>
      <c r="DJ131" s="201"/>
      <c r="DK131" s="201"/>
      <c r="DL131" s="201"/>
      <c r="DM131" s="201"/>
      <c r="DN131" s="201" t="str">
        <f t="shared" si="88"/>
        <v/>
      </c>
      <c r="DO131" s="201"/>
      <c r="DP131" s="201"/>
      <c r="DQ131" s="201"/>
      <c r="DR131" s="201"/>
      <c r="DS131" s="201"/>
      <c r="DT131" s="201"/>
      <c r="DU131" s="201" t="str">
        <f t="shared" si="89"/>
        <v/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 t="str">
        <f t="shared" si="96"/>
        <v/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6.8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>
        <f t="shared" si="83"/>
        <v>0</v>
      </c>
      <c r="CF132" s="201"/>
      <c r="CG132" s="201"/>
      <c r="CH132" s="201"/>
      <c r="CI132" s="201"/>
      <c r="CJ132" s="201"/>
      <c r="CK132" s="201"/>
      <c r="CL132" s="201">
        <f t="shared" si="84"/>
        <v>0</v>
      </c>
      <c r="CM132" s="201"/>
      <c r="CN132" s="201"/>
      <c r="CO132" s="201"/>
      <c r="CP132" s="201"/>
      <c r="CQ132" s="201"/>
      <c r="CR132" s="201"/>
      <c r="CS132" s="201" t="str">
        <f t="shared" si="85"/>
        <v/>
      </c>
      <c r="CT132" s="201"/>
      <c r="CU132" s="201"/>
      <c r="CV132" s="201"/>
      <c r="CW132" s="201"/>
      <c r="CX132" s="201"/>
      <c r="CY132" s="201"/>
      <c r="CZ132" s="201" t="str">
        <f t="shared" si="86"/>
        <v/>
      </c>
      <c r="DA132" s="201"/>
      <c r="DB132" s="201"/>
      <c r="DC132" s="201"/>
      <c r="DD132" s="201"/>
      <c r="DE132" s="201"/>
      <c r="DF132" s="201"/>
      <c r="DG132" s="201" t="str">
        <f t="shared" si="87"/>
        <v/>
      </c>
      <c r="DH132" s="201"/>
      <c r="DI132" s="201"/>
      <c r="DJ132" s="201"/>
      <c r="DK132" s="201"/>
      <c r="DL132" s="201"/>
      <c r="DM132" s="201"/>
      <c r="DN132" s="201" t="str">
        <f t="shared" si="88"/>
        <v/>
      </c>
      <c r="DO132" s="201"/>
      <c r="DP132" s="201"/>
      <c r="DQ132" s="201"/>
      <c r="DR132" s="201"/>
      <c r="DS132" s="201"/>
      <c r="DT132" s="201"/>
      <c r="DU132" s="201" t="str">
        <f t="shared" si="89"/>
        <v/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 t="str">
        <f t="shared" si="96"/>
        <v/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6.8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>
        <f t="shared" si="83"/>
        <v>20</v>
      </c>
      <c r="CF133" s="201"/>
      <c r="CG133" s="201"/>
      <c r="CH133" s="201"/>
      <c r="CI133" s="201"/>
      <c r="CJ133" s="201"/>
      <c r="CK133" s="201"/>
      <c r="CL133" s="201">
        <f t="shared" si="84"/>
        <v>20</v>
      </c>
      <c r="CM133" s="201"/>
      <c r="CN133" s="201"/>
      <c r="CO133" s="201"/>
      <c r="CP133" s="201"/>
      <c r="CQ133" s="201"/>
      <c r="CR133" s="201"/>
      <c r="CS133" s="201" t="str">
        <f t="shared" si="85"/>
        <v/>
      </c>
      <c r="CT133" s="201"/>
      <c r="CU133" s="201"/>
      <c r="CV133" s="201"/>
      <c r="CW133" s="201"/>
      <c r="CX133" s="201"/>
      <c r="CY133" s="201"/>
      <c r="CZ133" s="201" t="str">
        <f t="shared" si="86"/>
        <v/>
      </c>
      <c r="DA133" s="201"/>
      <c r="DB133" s="201"/>
      <c r="DC133" s="201"/>
      <c r="DD133" s="201"/>
      <c r="DE133" s="201"/>
      <c r="DF133" s="201"/>
      <c r="DG133" s="201" t="str">
        <f t="shared" si="87"/>
        <v/>
      </c>
      <c r="DH133" s="201"/>
      <c r="DI133" s="201"/>
      <c r="DJ133" s="201"/>
      <c r="DK133" s="201"/>
      <c r="DL133" s="201"/>
      <c r="DM133" s="201"/>
      <c r="DN133" s="201" t="str">
        <f t="shared" si="88"/>
        <v/>
      </c>
      <c r="DO133" s="201"/>
      <c r="DP133" s="201"/>
      <c r="DQ133" s="201"/>
      <c r="DR133" s="201"/>
      <c r="DS133" s="201"/>
      <c r="DT133" s="201"/>
      <c r="DU133" s="201" t="str">
        <f t="shared" si="89"/>
        <v/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 t="str">
        <f t="shared" si="96"/>
        <v/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6.8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>
        <f t="shared" si="83"/>
        <v>0</v>
      </c>
      <c r="CF134" s="201"/>
      <c r="CG134" s="201"/>
      <c r="CH134" s="201"/>
      <c r="CI134" s="201"/>
      <c r="CJ134" s="201"/>
      <c r="CK134" s="201"/>
      <c r="CL134" s="201">
        <f t="shared" si="84"/>
        <v>20</v>
      </c>
      <c r="CM134" s="201"/>
      <c r="CN134" s="201"/>
      <c r="CO134" s="201"/>
      <c r="CP134" s="201"/>
      <c r="CQ134" s="201"/>
      <c r="CR134" s="201"/>
      <c r="CS134" s="201" t="str">
        <f t="shared" si="85"/>
        <v/>
      </c>
      <c r="CT134" s="201"/>
      <c r="CU134" s="201"/>
      <c r="CV134" s="201"/>
      <c r="CW134" s="201"/>
      <c r="CX134" s="201"/>
      <c r="CY134" s="201"/>
      <c r="CZ134" s="201" t="str">
        <f t="shared" si="86"/>
        <v/>
      </c>
      <c r="DA134" s="201"/>
      <c r="DB134" s="201"/>
      <c r="DC134" s="201"/>
      <c r="DD134" s="201"/>
      <c r="DE134" s="201"/>
      <c r="DF134" s="201"/>
      <c r="DG134" s="201" t="str">
        <f t="shared" si="87"/>
        <v/>
      </c>
      <c r="DH134" s="201"/>
      <c r="DI134" s="201"/>
      <c r="DJ134" s="201"/>
      <c r="DK134" s="201"/>
      <c r="DL134" s="201"/>
      <c r="DM134" s="201"/>
      <c r="DN134" s="201" t="str">
        <f t="shared" si="88"/>
        <v/>
      </c>
      <c r="DO134" s="201"/>
      <c r="DP134" s="201"/>
      <c r="DQ134" s="201"/>
      <c r="DR134" s="201"/>
      <c r="DS134" s="201"/>
      <c r="DT134" s="201"/>
      <c r="DU134" s="201" t="str">
        <f t="shared" si="89"/>
        <v/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 t="str">
        <f t="shared" si="96"/>
        <v/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6.8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>
        <f t="shared" si="83"/>
        <v>0</v>
      </c>
      <c r="CF135" s="201"/>
      <c r="CG135" s="201"/>
      <c r="CH135" s="201"/>
      <c r="CI135" s="201"/>
      <c r="CJ135" s="201"/>
      <c r="CK135" s="201"/>
      <c r="CL135" s="201">
        <f t="shared" si="84"/>
        <v>20</v>
      </c>
      <c r="CM135" s="201"/>
      <c r="CN135" s="201"/>
      <c r="CO135" s="201"/>
      <c r="CP135" s="201"/>
      <c r="CQ135" s="201"/>
      <c r="CR135" s="201"/>
      <c r="CS135" s="201" t="str">
        <f t="shared" si="85"/>
        <v/>
      </c>
      <c r="CT135" s="201"/>
      <c r="CU135" s="201"/>
      <c r="CV135" s="201"/>
      <c r="CW135" s="201"/>
      <c r="CX135" s="201"/>
      <c r="CY135" s="201"/>
      <c r="CZ135" s="201" t="str">
        <f t="shared" si="86"/>
        <v/>
      </c>
      <c r="DA135" s="201"/>
      <c r="DB135" s="201"/>
      <c r="DC135" s="201"/>
      <c r="DD135" s="201"/>
      <c r="DE135" s="201"/>
      <c r="DF135" s="201"/>
      <c r="DG135" s="201" t="str">
        <f t="shared" si="87"/>
        <v/>
      </c>
      <c r="DH135" s="201"/>
      <c r="DI135" s="201"/>
      <c r="DJ135" s="201"/>
      <c r="DK135" s="201"/>
      <c r="DL135" s="201"/>
      <c r="DM135" s="201"/>
      <c r="DN135" s="201" t="str">
        <f t="shared" si="88"/>
        <v/>
      </c>
      <c r="DO135" s="201"/>
      <c r="DP135" s="201"/>
      <c r="DQ135" s="201"/>
      <c r="DR135" s="201"/>
      <c r="DS135" s="201"/>
      <c r="DT135" s="201"/>
      <c r="DU135" s="201" t="str">
        <f t="shared" si="89"/>
        <v/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 t="str">
        <f t="shared" si="96"/>
        <v/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6.8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>
        <f t="shared" si="83"/>
        <v>0</v>
      </c>
      <c r="CF136" s="201"/>
      <c r="CG136" s="201"/>
      <c r="CH136" s="201"/>
      <c r="CI136" s="201"/>
      <c r="CJ136" s="201"/>
      <c r="CK136" s="201"/>
      <c r="CL136" s="201">
        <f t="shared" si="84"/>
        <v>20</v>
      </c>
      <c r="CM136" s="201"/>
      <c r="CN136" s="201"/>
      <c r="CO136" s="201"/>
      <c r="CP136" s="201"/>
      <c r="CQ136" s="201"/>
      <c r="CR136" s="201"/>
      <c r="CS136" s="201" t="str">
        <f t="shared" si="85"/>
        <v/>
      </c>
      <c r="CT136" s="201"/>
      <c r="CU136" s="201"/>
      <c r="CV136" s="201"/>
      <c r="CW136" s="201"/>
      <c r="CX136" s="201"/>
      <c r="CY136" s="201"/>
      <c r="CZ136" s="201" t="str">
        <f t="shared" si="86"/>
        <v/>
      </c>
      <c r="DA136" s="201"/>
      <c r="DB136" s="201"/>
      <c r="DC136" s="201"/>
      <c r="DD136" s="201"/>
      <c r="DE136" s="201"/>
      <c r="DF136" s="201"/>
      <c r="DG136" s="201" t="str">
        <f t="shared" si="87"/>
        <v/>
      </c>
      <c r="DH136" s="201"/>
      <c r="DI136" s="201"/>
      <c r="DJ136" s="201"/>
      <c r="DK136" s="201"/>
      <c r="DL136" s="201"/>
      <c r="DM136" s="201"/>
      <c r="DN136" s="201" t="str">
        <f t="shared" si="88"/>
        <v/>
      </c>
      <c r="DO136" s="201"/>
      <c r="DP136" s="201"/>
      <c r="DQ136" s="201"/>
      <c r="DR136" s="201"/>
      <c r="DS136" s="201"/>
      <c r="DT136" s="201"/>
      <c r="DU136" s="201" t="str">
        <f t="shared" si="89"/>
        <v/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 t="str">
        <f t="shared" si="96"/>
        <v/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6.8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>
        <f t="shared" si="83"/>
        <v>0</v>
      </c>
      <c r="CF137" s="201"/>
      <c r="CG137" s="201"/>
      <c r="CH137" s="201"/>
      <c r="CI137" s="201"/>
      <c r="CJ137" s="201"/>
      <c r="CK137" s="201"/>
      <c r="CL137" s="201">
        <f t="shared" si="84"/>
        <v>0</v>
      </c>
      <c r="CM137" s="201"/>
      <c r="CN137" s="201"/>
      <c r="CO137" s="201"/>
      <c r="CP137" s="201"/>
      <c r="CQ137" s="201"/>
      <c r="CR137" s="201"/>
      <c r="CS137" s="201" t="str">
        <f t="shared" si="85"/>
        <v/>
      </c>
      <c r="CT137" s="201"/>
      <c r="CU137" s="201"/>
      <c r="CV137" s="201"/>
      <c r="CW137" s="201"/>
      <c r="CX137" s="201"/>
      <c r="CY137" s="201"/>
      <c r="CZ137" s="201" t="str">
        <f t="shared" si="86"/>
        <v/>
      </c>
      <c r="DA137" s="201"/>
      <c r="DB137" s="201"/>
      <c r="DC137" s="201"/>
      <c r="DD137" s="201"/>
      <c r="DE137" s="201"/>
      <c r="DF137" s="201"/>
      <c r="DG137" s="201" t="str">
        <f t="shared" si="87"/>
        <v/>
      </c>
      <c r="DH137" s="201"/>
      <c r="DI137" s="201"/>
      <c r="DJ137" s="201"/>
      <c r="DK137" s="201"/>
      <c r="DL137" s="201"/>
      <c r="DM137" s="201"/>
      <c r="DN137" s="201" t="str">
        <f t="shared" si="88"/>
        <v/>
      </c>
      <c r="DO137" s="201"/>
      <c r="DP137" s="201"/>
      <c r="DQ137" s="201"/>
      <c r="DR137" s="201"/>
      <c r="DS137" s="201"/>
      <c r="DT137" s="201"/>
      <c r="DU137" s="201" t="str">
        <f t="shared" si="89"/>
        <v/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 t="str">
        <f t="shared" si="96"/>
        <v/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6.8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>
        <f t="shared" si="83"/>
        <v>20</v>
      </c>
      <c r="CF138" s="201"/>
      <c r="CG138" s="201"/>
      <c r="CH138" s="201"/>
      <c r="CI138" s="201"/>
      <c r="CJ138" s="201"/>
      <c r="CK138" s="201"/>
      <c r="CL138" s="201">
        <f t="shared" si="84"/>
        <v>20</v>
      </c>
      <c r="CM138" s="201"/>
      <c r="CN138" s="201"/>
      <c r="CO138" s="201"/>
      <c r="CP138" s="201"/>
      <c r="CQ138" s="201"/>
      <c r="CR138" s="201"/>
      <c r="CS138" s="201" t="str">
        <f t="shared" si="85"/>
        <v/>
      </c>
      <c r="CT138" s="201"/>
      <c r="CU138" s="201"/>
      <c r="CV138" s="201"/>
      <c r="CW138" s="201"/>
      <c r="CX138" s="201"/>
      <c r="CY138" s="201"/>
      <c r="CZ138" s="201" t="str">
        <f t="shared" si="86"/>
        <v/>
      </c>
      <c r="DA138" s="201"/>
      <c r="DB138" s="201"/>
      <c r="DC138" s="201"/>
      <c r="DD138" s="201"/>
      <c r="DE138" s="201"/>
      <c r="DF138" s="201"/>
      <c r="DG138" s="201" t="str">
        <f t="shared" si="87"/>
        <v/>
      </c>
      <c r="DH138" s="201"/>
      <c r="DI138" s="201"/>
      <c r="DJ138" s="201"/>
      <c r="DK138" s="201"/>
      <c r="DL138" s="201"/>
      <c r="DM138" s="201"/>
      <c r="DN138" s="201" t="str">
        <f t="shared" si="88"/>
        <v/>
      </c>
      <c r="DO138" s="201"/>
      <c r="DP138" s="201"/>
      <c r="DQ138" s="201"/>
      <c r="DR138" s="201"/>
      <c r="DS138" s="201"/>
      <c r="DT138" s="201"/>
      <c r="DU138" s="201" t="str">
        <f t="shared" si="89"/>
        <v/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 t="str">
        <f t="shared" si="96"/>
        <v/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6.8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>
        <f t="shared" si="83"/>
        <v>0</v>
      </c>
      <c r="CF139" s="201"/>
      <c r="CG139" s="201"/>
      <c r="CH139" s="201"/>
      <c r="CI139" s="201"/>
      <c r="CJ139" s="201"/>
      <c r="CK139" s="201"/>
      <c r="CL139" s="201">
        <f t="shared" si="84"/>
        <v>0</v>
      </c>
      <c r="CM139" s="201"/>
      <c r="CN139" s="201"/>
      <c r="CO139" s="201"/>
      <c r="CP139" s="201"/>
      <c r="CQ139" s="201"/>
      <c r="CR139" s="201"/>
      <c r="CS139" s="201" t="str">
        <f t="shared" si="85"/>
        <v/>
      </c>
      <c r="CT139" s="201"/>
      <c r="CU139" s="201"/>
      <c r="CV139" s="201"/>
      <c r="CW139" s="201"/>
      <c r="CX139" s="201"/>
      <c r="CY139" s="201"/>
      <c r="CZ139" s="201" t="str">
        <f t="shared" si="86"/>
        <v/>
      </c>
      <c r="DA139" s="201"/>
      <c r="DB139" s="201"/>
      <c r="DC139" s="201"/>
      <c r="DD139" s="201"/>
      <c r="DE139" s="201"/>
      <c r="DF139" s="201"/>
      <c r="DG139" s="201" t="str">
        <f t="shared" si="87"/>
        <v/>
      </c>
      <c r="DH139" s="201"/>
      <c r="DI139" s="201"/>
      <c r="DJ139" s="201"/>
      <c r="DK139" s="201"/>
      <c r="DL139" s="201"/>
      <c r="DM139" s="201"/>
      <c r="DN139" s="201" t="str">
        <f t="shared" si="88"/>
        <v/>
      </c>
      <c r="DO139" s="201"/>
      <c r="DP139" s="201"/>
      <c r="DQ139" s="201"/>
      <c r="DR139" s="201"/>
      <c r="DS139" s="201"/>
      <c r="DT139" s="201"/>
      <c r="DU139" s="201" t="str">
        <f t="shared" si="89"/>
        <v/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 t="str">
        <f t="shared" si="96"/>
        <v/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6.8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>
        <f t="shared" si="83"/>
        <v>20</v>
      </c>
      <c r="CF140" s="201"/>
      <c r="CG140" s="201"/>
      <c r="CH140" s="201"/>
      <c r="CI140" s="201"/>
      <c r="CJ140" s="201"/>
      <c r="CK140" s="201"/>
      <c r="CL140" s="201">
        <f t="shared" si="84"/>
        <v>20</v>
      </c>
      <c r="CM140" s="201"/>
      <c r="CN140" s="201"/>
      <c r="CO140" s="201"/>
      <c r="CP140" s="201"/>
      <c r="CQ140" s="201"/>
      <c r="CR140" s="201"/>
      <c r="CS140" s="201" t="str">
        <f t="shared" si="85"/>
        <v/>
      </c>
      <c r="CT140" s="201"/>
      <c r="CU140" s="201"/>
      <c r="CV140" s="201"/>
      <c r="CW140" s="201"/>
      <c r="CX140" s="201"/>
      <c r="CY140" s="201"/>
      <c r="CZ140" s="201" t="str">
        <f t="shared" si="86"/>
        <v/>
      </c>
      <c r="DA140" s="201"/>
      <c r="DB140" s="201"/>
      <c r="DC140" s="201"/>
      <c r="DD140" s="201"/>
      <c r="DE140" s="201"/>
      <c r="DF140" s="201"/>
      <c r="DG140" s="201" t="str">
        <f t="shared" si="87"/>
        <v/>
      </c>
      <c r="DH140" s="201"/>
      <c r="DI140" s="201"/>
      <c r="DJ140" s="201"/>
      <c r="DK140" s="201"/>
      <c r="DL140" s="201"/>
      <c r="DM140" s="201"/>
      <c r="DN140" s="201" t="str">
        <f t="shared" si="88"/>
        <v/>
      </c>
      <c r="DO140" s="201"/>
      <c r="DP140" s="201"/>
      <c r="DQ140" s="201"/>
      <c r="DR140" s="201"/>
      <c r="DS140" s="201"/>
      <c r="DT140" s="201"/>
      <c r="DU140" s="201" t="str">
        <f t="shared" si="89"/>
        <v/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 t="str">
        <f t="shared" si="96"/>
        <v/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6.8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>
        <f t="shared" si="83"/>
        <v>0</v>
      </c>
      <c r="CF141" s="201"/>
      <c r="CG141" s="201"/>
      <c r="CH141" s="201"/>
      <c r="CI141" s="201"/>
      <c r="CJ141" s="201"/>
      <c r="CK141" s="201"/>
      <c r="CL141" s="201">
        <f t="shared" si="84"/>
        <v>0</v>
      </c>
      <c r="CM141" s="201"/>
      <c r="CN141" s="201"/>
      <c r="CO141" s="201"/>
      <c r="CP141" s="201"/>
      <c r="CQ141" s="201"/>
      <c r="CR141" s="201"/>
      <c r="CS141" s="201" t="str">
        <f t="shared" si="85"/>
        <v/>
      </c>
      <c r="CT141" s="201"/>
      <c r="CU141" s="201"/>
      <c r="CV141" s="201"/>
      <c r="CW141" s="201"/>
      <c r="CX141" s="201"/>
      <c r="CY141" s="201"/>
      <c r="CZ141" s="201" t="str">
        <f t="shared" si="86"/>
        <v/>
      </c>
      <c r="DA141" s="201"/>
      <c r="DB141" s="201"/>
      <c r="DC141" s="201"/>
      <c r="DD141" s="201"/>
      <c r="DE141" s="201"/>
      <c r="DF141" s="201"/>
      <c r="DG141" s="201" t="str">
        <f t="shared" si="87"/>
        <v/>
      </c>
      <c r="DH141" s="201"/>
      <c r="DI141" s="201"/>
      <c r="DJ141" s="201"/>
      <c r="DK141" s="201"/>
      <c r="DL141" s="201"/>
      <c r="DM141" s="201"/>
      <c r="DN141" s="201" t="str">
        <f t="shared" si="88"/>
        <v/>
      </c>
      <c r="DO141" s="201"/>
      <c r="DP141" s="201"/>
      <c r="DQ141" s="201"/>
      <c r="DR141" s="201"/>
      <c r="DS141" s="201"/>
      <c r="DT141" s="201"/>
      <c r="DU141" s="201" t="str">
        <f t="shared" si="89"/>
        <v/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 t="str">
        <f t="shared" si="96"/>
        <v/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6.8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>
        <f t="shared" si="83"/>
        <v>0</v>
      </c>
      <c r="CF142" s="201"/>
      <c r="CG142" s="201"/>
      <c r="CH142" s="201"/>
      <c r="CI142" s="201"/>
      <c r="CJ142" s="201"/>
      <c r="CK142" s="201"/>
      <c r="CL142" s="201">
        <f t="shared" si="84"/>
        <v>0</v>
      </c>
      <c r="CM142" s="201"/>
      <c r="CN142" s="201"/>
      <c r="CO142" s="201"/>
      <c r="CP142" s="201"/>
      <c r="CQ142" s="201"/>
      <c r="CR142" s="201"/>
      <c r="CS142" s="201" t="str">
        <f t="shared" si="85"/>
        <v/>
      </c>
      <c r="CT142" s="201"/>
      <c r="CU142" s="201"/>
      <c r="CV142" s="201"/>
      <c r="CW142" s="201"/>
      <c r="CX142" s="201"/>
      <c r="CY142" s="201"/>
      <c r="CZ142" s="201" t="str">
        <f t="shared" si="86"/>
        <v/>
      </c>
      <c r="DA142" s="201"/>
      <c r="DB142" s="201"/>
      <c r="DC142" s="201"/>
      <c r="DD142" s="201"/>
      <c r="DE142" s="201"/>
      <c r="DF142" s="201"/>
      <c r="DG142" s="201" t="str">
        <f t="shared" si="87"/>
        <v/>
      </c>
      <c r="DH142" s="201"/>
      <c r="DI142" s="201"/>
      <c r="DJ142" s="201"/>
      <c r="DK142" s="201"/>
      <c r="DL142" s="201"/>
      <c r="DM142" s="201"/>
      <c r="DN142" s="201" t="str">
        <f t="shared" si="88"/>
        <v/>
      </c>
      <c r="DO142" s="201"/>
      <c r="DP142" s="201"/>
      <c r="DQ142" s="201"/>
      <c r="DR142" s="201"/>
      <c r="DS142" s="201"/>
      <c r="DT142" s="201"/>
      <c r="DU142" s="201" t="str">
        <f t="shared" si="89"/>
        <v/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 t="str">
        <f t="shared" si="96"/>
        <v/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6.8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 t="str">
        <f>CS45</f>
        <v/>
      </c>
      <c r="CT143" s="201"/>
      <c r="CU143" s="201"/>
      <c r="CV143" s="201"/>
      <c r="CW143" s="201"/>
      <c r="CX143" s="201"/>
      <c r="CY143" s="201"/>
      <c r="CZ143" s="201" t="str">
        <f>CZ45</f>
        <v/>
      </c>
      <c r="DA143" s="201"/>
      <c r="DB143" s="201"/>
      <c r="DC143" s="201"/>
      <c r="DD143" s="201"/>
      <c r="DE143" s="201"/>
      <c r="DF143" s="201"/>
      <c r="DG143" s="201" t="str">
        <f>DG45</f>
        <v/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 t="str">
        <f>FR45</f>
        <v/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6.8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>
        <f t="shared" si="83"/>
        <v>0</v>
      </c>
      <c r="CF144" s="201"/>
      <c r="CG144" s="201"/>
      <c r="CH144" s="201"/>
      <c r="CI144" s="201"/>
      <c r="CJ144" s="201"/>
      <c r="CK144" s="201"/>
      <c r="CL144" s="201">
        <f t="shared" si="84"/>
        <v>20</v>
      </c>
      <c r="CM144" s="201"/>
      <c r="CN144" s="201"/>
      <c r="CO144" s="201"/>
      <c r="CP144" s="201"/>
      <c r="CQ144" s="201"/>
      <c r="CR144" s="201"/>
      <c r="CS144" s="201" t="str">
        <f t="shared" si="85"/>
        <v/>
      </c>
      <c r="CT144" s="201"/>
      <c r="CU144" s="201"/>
      <c r="CV144" s="201"/>
      <c r="CW144" s="201"/>
      <c r="CX144" s="201"/>
      <c r="CY144" s="201"/>
      <c r="CZ144" s="201" t="str">
        <f t="shared" si="86"/>
        <v/>
      </c>
      <c r="DA144" s="201"/>
      <c r="DB144" s="201"/>
      <c r="DC144" s="201"/>
      <c r="DD144" s="201"/>
      <c r="DE144" s="201"/>
      <c r="DF144" s="201"/>
      <c r="DG144" s="201" t="str">
        <f t="shared" si="87"/>
        <v/>
      </c>
      <c r="DH144" s="201"/>
      <c r="DI144" s="201"/>
      <c r="DJ144" s="201"/>
      <c r="DK144" s="201"/>
      <c r="DL144" s="201"/>
      <c r="DM144" s="201"/>
      <c r="DN144" s="201" t="str">
        <f t="shared" si="88"/>
        <v/>
      </c>
      <c r="DO144" s="201"/>
      <c r="DP144" s="201"/>
      <c r="DQ144" s="201"/>
      <c r="DR144" s="201"/>
      <c r="DS144" s="201"/>
      <c r="DT144" s="201"/>
      <c r="DU144" s="201" t="str">
        <f t="shared" si="89"/>
        <v/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 t="str">
        <f t="shared" si="96"/>
        <v/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6.8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>
        <f t="shared" si="83"/>
        <v>20</v>
      </c>
      <c r="CF145" s="201"/>
      <c r="CG145" s="201"/>
      <c r="CH145" s="201"/>
      <c r="CI145" s="201"/>
      <c r="CJ145" s="201"/>
      <c r="CK145" s="201"/>
      <c r="CL145" s="201">
        <f t="shared" si="84"/>
        <v>0</v>
      </c>
      <c r="CM145" s="201"/>
      <c r="CN145" s="201"/>
      <c r="CO145" s="201"/>
      <c r="CP145" s="201"/>
      <c r="CQ145" s="201"/>
      <c r="CR145" s="201"/>
      <c r="CS145" s="201" t="str">
        <f t="shared" si="85"/>
        <v/>
      </c>
      <c r="CT145" s="201"/>
      <c r="CU145" s="201"/>
      <c r="CV145" s="201"/>
      <c r="CW145" s="201"/>
      <c r="CX145" s="201"/>
      <c r="CY145" s="201"/>
      <c r="CZ145" s="201" t="str">
        <f t="shared" si="86"/>
        <v/>
      </c>
      <c r="DA145" s="201"/>
      <c r="DB145" s="201"/>
      <c r="DC145" s="201"/>
      <c r="DD145" s="201"/>
      <c r="DE145" s="201"/>
      <c r="DF145" s="201"/>
      <c r="DG145" s="201" t="str">
        <f t="shared" si="87"/>
        <v/>
      </c>
      <c r="DH145" s="201"/>
      <c r="DI145" s="201"/>
      <c r="DJ145" s="201"/>
      <c r="DK145" s="201"/>
      <c r="DL145" s="201"/>
      <c r="DM145" s="201"/>
      <c r="DN145" s="201" t="str">
        <f t="shared" si="88"/>
        <v/>
      </c>
      <c r="DO145" s="201"/>
      <c r="DP145" s="201"/>
      <c r="DQ145" s="201"/>
      <c r="DR145" s="201"/>
      <c r="DS145" s="201"/>
      <c r="DT145" s="201"/>
      <c r="DU145" s="201" t="str">
        <f t="shared" si="89"/>
        <v/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 t="str">
        <f t="shared" si="96"/>
        <v/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6.8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>
        <f t="shared" si="83"/>
        <v>0</v>
      </c>
      <c r="CF146" s="201"/>
      <c r="CG146" s="201"/>
      <c r="CH146" s="201"/>
      <c r="CI146" s="201"/>
      <c r="CJ146" s="201"/>
      <c r="CK146" s="201"/>
      <c r="CL146" s="201">
        <f t="shared" si="84"/>
        <v>20</v>
      </c>
      <c r="CM146" s="201"/>
      <c r="CN146" s="201"/>
      <c r="CO146" s="201"/>
      <c r="CP146" s="201"/>
      <c r="CQ146" s="201"/>
      <c r="CR146" s="201"/>
      <c r="CS146" s="201" t="str">
        <f t="shared" si="85"/>
        <v/>
      </c>
      <c r="CT146" s="201"/>
      <c r="CU146" s="201"/>
      <c r="CV146" s="201"/>
      <c r="CW146" s="201"/>
      <c r="CX146" s="201"/>
      <c r="CY146" s="201"/>
      <c r="CZ146" s="201" t="str">
        <f t="shared" si="86"/>
        <v/>
      </c>
      <c r="DA146" s="201"/>
      <c r="DB146" s="201"/>
      <c r="DC146" s="201"/>
      <c r="DD146" s="201"/>
      <c r="DE146" s="201"/>
      <c r="DF146" s="201"/>
      <c r="DG146" s="201" t="str">
        <f t="shared" si="87"/>
        <v/>
      </c>
      <c r="DH146" s="201"/>
      <c r="DI146" s="201"/>
      <c r="DJ146" s="201"/>
      <c r="DK146" s="201"/>
      <c r="DL146" s="201"/>
      <c r="DM146" s="201"/>
      <c r="DN146" s="201" t="str">
        <f t="shared" si="88"/>
        <v/>
      </c>
      <c r="DO146" s="201"/>
      <c r="DP146" s="201"/>
      <c r="DQ146" s="201"/>
      <c r="DR146" s="201"/>
      <c r="DS146" s="201"/>
      <c r="DT146" s="201"/>
      <c r="DU146" s="201" t="str">
        <f t="shared" si="89"/>
        <v/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 t="str">
        <f t="shared" si="96"/>
        <v/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6.8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>
        <f t="shared" si="83"/>
        <v>0</v>
      </c>
      <c r="CF147" s="201"/>
      <c r="CG147" s="201"/>
      <c r="CH147" s="201"/>
      <c r="CI147" s="201"/>
      <c r="CJ147" s="201"/>
      <c r="CK147" s="201"/>
      <c r="CL147" s="201">
        <f t="shared" si="84"/>
        <v>0</v>
      </c>
      <c r="CM147" s="201"/>
      <c r="CN147" s="201"/>
      <c r="CO147" s="201"/>
      <c r="CP147" s="201"/>
      <c r="CQ147" s="201"/>
      <c r="CR147" s="201"/>
      <c r="CS147" s="201" t="str">
        <f t="shared" si="85"/>
        <v/>
      </c>
      <c r="CT147" s="201"/>
      <c r="CU147" s="201"/>
      <c r="CV147" s="201"/>
      <c r="CW147" s="201"/>
      <c r="CX147" s="201"/>
      <c r="CY147" s="201"/>
      <c r="CZ147" s="201" t="str">
        <f t="shared" si="86"/>
        <v/>
      </c>
      <c r="DA147" s="201"/>
      <c r="DB147" s="201"/>
      <c r="DC147" s="201"/>
      <c r="DD147" s="201"/>
      <c r="DE147" s="201"/>
      <c r="DF147" s="201"/>
      <c r="DG147" s="201" t="str">
        <f t="shared" si="87"/>
        <v/>
      </c>
      <c r="DH147" s="201"/>
      <c r="DI147" s="201"/>
      <c r="DJ147" s="201"/>
      <c r="DK147" s="201"/>
      <c r="DL147" s="201"/>
      <c r="DM147" s="201"/>
      <c r="DN147" s="201" t="str">
        <f t="shared" si="88"/>
        <v/>
      </c>
      <c r="DO147" s="201"/>
      <c r="DP147" s="201"/>
      <c r="DQ147" s="201"/>
      <c r="DR147" s="201"/>
      <c r="DS147" s="201"/>
      <c r="DT147" s="201"/>
      <c r="DU147" s="201" t="str">
        <f t="shared" si="89"/>
        <v/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 t="str">
        <f t="shared" si="96"/>
        <v/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6.8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>
        <f t="shared" si="83"/>
        <v>20</v>
      </c>
      <c r="CF148" s="201"/>
      <c r="CG148" s="201"/>
      <c r="CH148" s="201"/>
      <c r="CI148" s="201"/>
      <c r="CJ148" s="201"/>
      <c r="CK148" s="201"/>
      <c r="CL148" s="201">
        <f t="shared" si="84"/>
        <v>20</v>
      </c>
      <c r="CM148" s="201"/>
      <c r="CN148" s="201"/>
      <c r="CO148" s="201"/>
      <c r="CP148" s="201"/>
      <c r="CQ148" s="201"/>
      <c r="CR148" s="201"/>
      <c r="CS148" s="201" t="str">
        <f t="shared" si="85"/>
        <v/>
      </c>
      <c r="CT148" s="201"/>
      <c r="CU148" s="201"/>
      <c r="CV148" s="201"/>
      <c r="CW148" s="201"/>
      <c r="CX148" s="201"/>
      <c r="CY148" s="201"/>
      <c r="CZ148" s="201" t="str">
        <f t="shared" si="86"/>
        <v/>
      </c>
      <c r="DA148" s="201"/>
      <c r="DB148" s="201"/>
      <c r="DC148" s="201"/>
      <c r="DD148" s="201"/>
      <c r="DE148" s="201"/>
      <c r="DF148" s="201"/>
      <c r="DG148" s="201" t="str">
        <f t="shared" si="87"/>
        <v/>
      </c>
      <c r="DH148" s="201"/>
      <c r="DI148" s="201"/>
      <c r="DJ148" s="201"/>
      <c r="DK148" s="201"/>
      <c r="DL148" s="201"/>
      <c r="DM148" s="201"/>
      <c r="DN148" s="201" t="str">
        <f t="shared" si="88"/>
        <v/>
      </c>
      <c r="DO148" s="201"/>
      <c r="DP148" s="201"/>
      <c r="DQ148" s="201"/>
      <c r="DR148" s="201"/>
      <c r="DS148" s="201"/>
      <c r="DT148" s="201"/>
      <c r="DU148" s="201" t="str">
        <f t="shared" si="89"/>
        <v/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 t="str">
        <f t="shared" si="96"/>
        <v/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6.8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>
        <f t="shared" si="83"/>
        <v>0</v>
      </c>
      <c r="CF149" s="201"/>
      <c r="CG149" s="201"/>
      <c r="CH149" s="201"/>
      <c r="CI149" s="201"/>
      <c r="CJ149" s="201"/>
      <c r="CK149" s="201"/>
      <c r="CL149" s="201">
        <f t="shared" si="84"/>
        <v>0</v>
      </c>
      <c r="CM149" s="201"/>
      <c r="CN149" s="201"/>
      <c r="CO149" s="201"/>
      <c r="CP149" s="201"/>
      <c r="CQ149" s="201"/>
      <c r="CR149" s="201"/>
      <c r="CS149" s="201" t="str">
        <f t="shared" si="85"/>
        <v/>
      </c>
      <c r="CT149" s="201"/>
      <c r="CU149" s="201"/>
      <c r="CV149" s="201"/>
      <c r="CW149" s="201"/>
      <c r="CX149" s="201"/>
      <c r="CY149" s="201"/>
      <c r="CZ149" s="201" t="str">
        <f t="shared" si="86"/>
        <v/>
      </c>
      <c r="DA149" s="201"/>
      <c r="DB149" s="201"/>
      <c r="DC149" s="201"/>
      <c r="DD149" s="201"/>
      <c r="DE149" s="201"/>
      <c r="DF149" s="201"/>
      <c r="DG149" s="201" t="str">
        <f t="shared" si="87"/>
        <v/>
      </c>
      <c r="DH149" s="201"/>
      <c r="DI149" s="201"/>
      <c r="DJ149" s="201"/>
      <c r="DK149" s="201"/>
      <c r="DL149" s="201"/>
      <c r="DM149" s="201"/>
      <c r="DN149" s="201" t="str">
        <f t="shared" si="88"/>
        <v/>
      </c>
      <c r="DO149" s="201"/>
      <c r="DP149" s="201"/>
      <c r="DQ149" s="201"/>
      <c r="DR149" s="201"/>
      <c r="DS149" s="201"/>
      <c r="DT149" s="201"/>
      <c r="DU149" s="201" t="str">
        <f t="shared" si="89"/>
        <v/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 t="str">
        <f t="shared" si="96"/>
        <v/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6.8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>
        <f t="shared" si="83"/>
        <v>0</v>
      </c>
      <c r="CF150" s="201"/>
      <c r="CG150" s="201"/>
      <c r="CH150" s="201"/>
      <c r="CI150" s="201"/>
      <c r="CJ150" s="201"/>
      <c r="CK150" s="201"/>
      <c r="CL150" s="201">
        <f t="shared" si="84"/>
        <v>0</v>
      </c>
      <c r="CM150" s="201"/>
      <c r="CN150" s="201"/>
      <c r="CO150" s="201"/>
      <c r="CP150" s="201"/>
      <c r="CQ150" s="201"/>
      <c r="CR150" s="201"/>
      <c r="CS150" s="201" t="str">
        <f t="shared" si="85"/>
        <v/>
      </c>
      <c r="CT150" s="201"/>
      <c r="CU150" s="201"/>
      <c r="CV150" s="201"/>
      <c r="CW150" s="201"/>
      <c r="CX150" s="201"/>
      <c r="CY150" s="201"/>
      <c r="CZ150" s="201" t="str">
        <f t="shared" si="86"/>
        <v/>
      </c>
      <c r="DA150" s="201"/>
      <c r="DB150" s="201"/>
      <c r="DC150" s="201"/>
      <c r="DD150" s="201"/>
      <c r="DE150" s="201"/>
      <c r="DF150" s="201"/>
      <c r="DG150" s="201" t="str">
        <f t="shared" si="87"/>
        <v/>
      </c>
      <c r="DH150" s="201"/>
      <c r="DI150" s="201"/>
      <c r="DJ150" s="201"/>
      <c r="DK150" s="201"/>
      <c r="DL150" s="201"/>
      <c r="DM150" s="201"/>
      <c r="DN150" s="201" t="str">
        <f t="shared" si="88"/>
        <v/>
      </c>
      <c r="DO150" s="201"/>
      <c r="DP150" s="201"/>
      <c r="DQ150" s="201"/>
      <c r="DR150" s="201"/>
      <c r="DS150" s="201"/>
      <c r="DT150" s="201"/>
      <c r="DU150" s="201" t="str">
        <f t="shared" si="89"/>
        <v/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 t="str">
        <f t="shared" si="96"/>
        <v/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6.8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 t="str">
        <f>CS53</f>
        <v/>
      </c>
      <c r="CT151" s="201"/>
      <c r="CU151" s="201"/>
      <c r="CV151" s="201"/>
      <c r="CW151" s="201"/>
      <c r="CX151" s="201"/>
      <c r="CY151" s="201"/>
      <c r="CZ151" s="201" t="str">
        <f>CZ53</f>
        <v/>
      </c>
      <c r="DA151" s="201"/>
      <c r="DB151" s="201"/>
      <c r="DC151" s="201"/>
      <c r="DD151" s="201"/>
      <c r="DE151" s="201"/>
      <c r="DF151" s="201"/>
      <c r="DG151" s="201" t="str">
        <f>DG53</f>
        <v/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 t="str">
        <f>FR53</f>
        <v/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6.8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>
        <f t="shared" si="83"/>
        <v>20</v>
      </c>
      <c r="CF152" s="201"/>
      <c r="CG152" s="201"/>
      <c r="CH152" s="201"/>
      <c r="CI152" s="201"/>
      <c r="CJ152" s="201"/>
      <c r="CK152" s="201"/>
      <c r="CL152" s="201">
        <f t="shared" si="84"/>
        <v>20</v>
      </c>
      <c r="CM152" s="201"/>
      <c r="CN152" s="201"/>
      <c r="CO152" s="201"/>
      <c r="CP152" s="201"/>
      <c r="CQ152" s="201"/>
      <c r="CR152" s="201"/>
      <c r="CS152" s="201" t="str">
        <f t="shared" si="85"/>
        <v/>
      </c>
      <c r="CT152" s="201"/>
      <c r="CU152" s="201"/>
      <c r="CV152" s="201"/>
      <c r="CW152" s="201"/>
      <c r="CX152" s="201"/>
      <c r="CY152" s="201"/>
      <c r="CZ152" s="201" t="str">
        <f t="shared" si="86"/>
        <v/>
      </c>
      <c r="DA152" s="201"/>
      <c r="DB152" s="201"/>
      <c r="DC152" s="201"/>
      <c r="DD152" s="201"/>
      <c r="DE152" s="201"/>
      <c r="DF152" s="201"/>
      <c r="DG152" s="201" t="str">
        <f t="shared" si="87"/>
        <v/>
      </c>
      <c r="DH152" s="201"/>
      <c r="DI152" s="201"/>
      <c r="DJ152" s="201"/>
      <c r="DK152" s="201"/>
      <c r="DL152" s="201"/>
      <c r="DM152" s="201"/>
      <c r="DN152" s="201" t="str">
        <f t="shared" si="88"/>
        <v/>
      </c>
      <c r="DO152" s="201"/>
      <c r="DP152" s="201"/>
      <c r="DQ152" s="201"/>
      <c r="DR152" s="201"/>
      <c r="DS152" s="201"/>
      <c r="DT152" s="201"/>
      <c r="DU152" s="201" t="str">
        <f t="shared" si="89"/>
        <v/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 t="str">
        <f t="shared" si="96"/>
        <v/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6.8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>
        <f t="shared" si="83"/>
        <v>0</v>
      </c>
      <c r="CF153" s="201"/>
      <c r="CG153" s="201"/>
      <c r="CH153" s="201"/>
      <c r="CI153" s="201"/>
      <c r="CJ153" s="201"/>
      <c r="CK153" s="201"/>
      <c r="CL153" s="201">
        <f t="shared" si="84"/>
        <v>20</v>
      </c>
      <c r="CM153" s="201"/>
      <c r="CN153" s="201"/>
      <c r="CO153" s="201"/>
      <c r="CP153" s="201"/>
      <c r="CQ153" s="201"/>
      <c r="CR153" s="201"/>
      <c r="CS153" s="201" t="str">
        <f t="shared" si="85"/>
        <v/>
      </c>
      <c r="CT153" s="201"/>
      <c r="CU153" s="201"/>
      <c r="CV153" s="201"/>
      <c r="CW153" s="201"/>
      <c r="CX153" s="201"/>
      <c r="CY153" s="201"/>
      <c r="CZ153" s="201" t="str">
        <f t="shared" si="86"/>
        <v/>
      </c>
      <c r="DA153" s="201"/>
      <c r="DB153" s="201"/>
      <c r="DC153" s="201"/>
      <c r="DD153" s="201"/>
      <c r="DE153" s="201"/>
      <c r="DF153" s="201"/>
      <c r="DG153" s="201" t="str">
        <f t="shared" si="87"/>
        <v/>
      </c>
      <c r="DH153" s="201"/>
      <c r="DI153" s="201"/>
      <c r="DJ153" s="201"/>
      <c r="DK153" s="201"/>
      <c r="DL153" s="201"/>
      <c r="DM153" s="201"/>
      <c r="DN153" s="201" t="str">
        <f t="shared" si="88"/>
        <v/>
      </c>
      <c r="DO153" s="201"/>
      <c r="DP153" s="201"/>
      <c r="DQ153" s="201"/>
      <c r="DR153" s="201"/>
      <c r="DS153" s="201"/>
      <c r="DT153" s="201"/>
      <c r="DU153" s="201" t="str">
        <f t="shared" si="89"/>
        <v/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 t="str">
        <f t="shared" si="96"/>
        <v/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6.8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>
        <f t="shared" si="83"/>
        <v>0</v>
      </c>
      <c r="CF154" s="201"/>
      <c r="CG154" s="201"/>
      <c r="CH154" s="201"/>
      <c r="CI154" s="201"/>
      <c r="CJ154" s="201"/>
      <c r="CK154" s="201"/>
      <c r="CL154" s="201">
        <f t="shared" si="84"/>
        <v>0</v>
      </c>
      <c r="CM154" s="201"/>
      <c r="CN154" s="201"/>
      <c r="CO154" s="201"/>
      <c r="CP154" s="201"/>
      <c r="CQ154" s="201"/>
      <c r="CR154" s="201"/>
      <c r="CS154" s="201" t="str">
        <f t="shared" si="85"/>
        <v/>
      </c>
      <c r="CT154" s="201"/>
      <c r="CU154" s="201"/>
      <c r="CV154" s="201"/>
      <c r="CW154" s="201"/>
      <c r="CX154" s="201"/>
      <c r="CY154" s="201"/>
      <c r="CZ154" s="201" t="str">
        <f t="shared" si="86"/>
        <v/>
      </c>
      <c r="DA154" s="201"/>
      <c r="DB154" s="201"/>
      <c r="DC154" s="201"/>
      <c r="DD154" s="201"/>
      <c r="DE154" s="201"/>
      <c r="DF154" s="201"/>
      <c r="DG154" s="201" t="str">
        <f t="shared" si="87"/>
        <v/>
      </c>
      <c r="DH154" s="201"/>
      <c r="DI154" s="201"/>
      <c r="DJ154" s="201"/>
      <c r="DK154" s="201"/>
      <c r="DL154" s="201"/>
      <c r="DM154" s="201"/>
      <c r="DN154" s="201" t="str">
        <f t="shared" si="88"/>
        <v/>
      </c>
      <c r="DO154" s="201"/>
      <c r="DP154" s="201"/>
      <c r="DQ154" s="201"/>
      <c r="DR154" s="201"/>
      <c r="DS154" s="201"/>
      <c r="DT154" s="201"/>
      <c r="DU154" s="201" t="str">
        <f t="shared" si="89"/>
        <v/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 t="str">
        <f t="shared" si="96"/>
        <v/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6.8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>
        <f t="shared" si="83"/>
        <v>20</v>
      </c>
      <c r="CF155" s="201"/>
      <c r="CG155" s="201"/>
      <c r="CH155" s="201"/>
      <c r="CI155" s="201"/>
      <c r="CJ155" s="201"/>
      <c r="CK155" s="201"/>
      <c r="CL155" s="201">
        <f t="shared" si="84"/>
        <v>20</v>
      </c>
      <c r="CM155" s="201"/>
      <c r="CN155" s="201"/>
      <c r="CO155" s="201"/>
      <c r="CP155" s="201"/>
      <c r="CQ155" s="201"/>
      <c r="CR155" s="201"/>
      <c r="CS155" s="201" t="str">
        <f t="shared" si="85"/>
        <v/>
      </c>
      <c r="CT155" s="201"/>
      <c r="CU155" s="201"/>
      <c r="CV155" s="201"/>
      <c r="CW155" s="201"/>
      <c r="CX155" s="201"/>
      <c r="CY155" s="201"/>
      <c r="CZ155" s="201" t="str">
        <f t="shared" si="86"/>
        <v/>
      </c>
      <c r="DA155" s="201"/>
      <c r="DB155" s="201"/>
      <c r="DC155" s="201"/>
      <c r="DD155" s="201"/>
      <c r="DE155" s="201"/>
      <c r="DF155" s="201"/>
      <c r="DG155" s="201" t="str">
        <f t="shared" si="87"/>
        <v/>
      </c>
      <c r="DH155" s="201"/>
      <c r="DI155" s="201"/>
      <c r="DJ155" s="201"/>
      <c r="DK155" s="201"/>
      <c r="DL155" s="201"/>
      <c r="DM155" s="201"/>
      <c r="DN155" s="201" t="str">
        <f t="shared" si="88"/>
        <v/>
      </c>
      <c r="DO155" s="201"/>
      <c r="DP155" s="201"/>
      <c r="DQ155" s="201"/>
      <c r="DR155" s="201"/>
      <c r="DS155" s="201"/>
      <c r="DT155" s="201"/>
      <c r="DU155" s="201" t="str">
        <f t="shared" si="89"/>
        <v/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 t="str">
        <f t="shared" si="96"/>
        <v/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6.8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>
        <f t="shared" si="83"/>
        <v>20</v>
      </c>
      <c r="CF156" s="201"/>
      <c r="CG156" s="201"/>
      <c r="CH156" s="201"/>
      <c r="CI156" s="201"/>
      <c r="CJ156" s="201"/>
      <c r="CK156" s="201"/>
      <c r="CL156" s="201">
        <f t="shared" si="84"/>
        <v>20</v>
      </c>
      <c r="CM156" s="201"/>
      <c r="CN156" s="201"/>
      <c r="CO156" s="201"/>
      <c r="CP156" s="201"/>
      <c r="CQ156" s="201"/>
      <c r="CR156" s="201"/>
      <c r="CS156" s="201" t="str">
        <f t="shared" si="85"/>
        <v/>
      </c>
      <c r="CT156" s="201"/>
      <c r="CU156" s="201"/>
      <c r="CV156" s="201"/>
      <c r="CW156" s="201"/>
      <c r="CX156" s="201"/>
      <c r="CY156" s="201"/>
      <c r="CZ156" s="201" t="str">
        <f t="shared" si="86"/>
        <v/>
      </c>
      <c r="DA156" s="201"/>
      <c r="DB156" s="201"/>
      <c r="DC156" s="201"/>
      <c r="DD156" s="201"/>
      <c r="DE156" s="201"/>
      <c r="DF156" s="201"/>
      <c r="DG156" s="201" t="str">
        <f t="shared" si="87"/>
        <v/>
      </c>
      <c r="DH156" s="201"/>
      <c r="DI156" s="201"/>
      <c r="DJ156" s="201"/>
      <c r="DK156" s="201"/>
      <c r="DL156" s="201"/>
      <c r="DM156" s="201"/>
      <c r="DN156" s="201" t="str">
        <f t="shared" si="88"/>
        <v/>
      </c>
      <c r="DO156" s="201"/>
      <c r="DP156" s="201"/>
      <c r="DQ156" s="201"/>
      <c r="DR156" s="201"/>
      <c r="DS156" s="201"/>
      <c r="DT156" s="201"/>
      <c r="DU156" s="201" t="str">
        <f t="shared" si="89"/>
        <v/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 t="str">
        <f t="shared" si="96"/>
        <v/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6.8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>
        <f t="shared" si="83"/>
        <v>20</v>
      </c>
      <c r="CF157" s="201"/>
      <c r="CG157" s="201"/>
      <c r="CH157" s="201"/>
      <c r="CI157" s="201"/>
      <c r="CJ157" s="201"/>
      <c r="CK157" s="201"/>
      <c r="CL157" s="201">
        <f t="shared" si="84"/>
        <v>20</v>
      </c>
      <c r="CM157" s="201"/>
      <c r="CN157" s="201"/>
      <c r="CO157" s="201"/>
      <c r="CP157" s="201"/>
      <c r="CQ157" s="201"/>
      <c r="CR157" s="201"/>
      <c r="CS157" s="201" t="str">
        <f t="shared" si="85"/>
        <v/>
      </c>
      <c r="CT157" s="201"/>
      <c r="CU157" s="201"/>
      <c r="CV157" s="201"/>
      <c r="CW157" s="201"/>
      <c r="CX157" s="201"/>
      <c r="CY157" s="201"/>
      <c r="CZ157" s="201" t="str">
        <f t="shared" si="86"/>
        <v/>
      </c>
      <c r="DA157" s="201"/>
      <c r="DB157" s="201"/>
      <c r="DC157" s="201"/>
      <c r="DD157" s="201"/>
      <c r="DE157" s="201"/>
      <c r="DF157" s="201"/>
      <c r="DG157" s="201" t="str">
        <f t="shared" si="87"/>
        <v/>
      </c>
      <c r="DH157" s="201"/>
      <c r="DI157" s="201"/>
      <c r="DJ157" s="201"/>
      <c r="DK157" s="201"/>
      <c r="DL157" s="201"/>
      <c r="DM157" s="201"/>
      <c r="DN157" s="201" t="str">
        <f t="shared" si="88"/>
        <v/>
      </c>
      <c r="DO157" s="201"/>
      <c r="DP157" s="201"/>
      <c r="DQ157" s="201"/>
      <c r="DR157" s="201"/>
      <c r="DS157" s="201"/>
      <c r="DT157" s="201"/>
      <c r="DU157" s="201" t="str">
        <f t="shared" si="89"/>
        <v/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 t="str">
        <f t="shared" si="96"/>
        <v/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6.8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>
        <f t="shared" si="83"/>
        <v>0</v>
      </c>
      <c r="CF158" s="201"/>
      <c r="CG158" s="201"/>
      <c r="CH158" s="201"/>
      <c r="CI158" s="201"/>
      <c r="CJ158" s="201"/>
      <c r="CK158" s="201"/>
      <c r="CL158" s="201">
        <f t="shared" si="84"/>
        <v>0</v>
      </c>
      <c r="CM158" s="201"/>
      <c r="CN158" s="201"/>
      <c r="CO158" s="201"/>
      <c r="CP158" s="201"/>
      <c r="CQ158" s="201"/>
      <c r="CR158" s="201"/>
      <c r="CS158" s="201" t="str">
        <f t="shared" si="85"/>
        <v/>
      </c>
      <c r="CT158" s="201"/>
      <c r="CU158" s="201"/>
      <c r="CV158" s="201"/>
      <c r="CW158" s="201"/>
      <c r="CX158" s="201"/>
      <c r="CY158" s="201"/>
      <c r="CZ158" s="201" t="str">
        <f t="shared" si="86"/>
        <v/>
      </c>
      <c r="DA158" s="201"/>
      <c r="DB158" s="201"/>
      <c r="DC158" s="201"/>
      <c r="DD158" s="201"/>
      <c r="DE158" s="201"/>
      <c r="DF158" s="201"/>
      <c r="DG158" s="201" t="str">
        <f t="shared" si="87"/>
        <v/>
      </c>
      <c r="DH158" s="201"/>
      <c r="DI158" s="201"/>
      <c r="DJ158" s="201"/>
      <c r="DK158" s="201"/>
      <c r="DL158" s="201"/>
      <c r="DM158" s="201"/>
      <c r="DN158" s="201" t="str">
        <f t="shared" si="88"/>
        <v/>
      </c>
      <c r="DO158" s="201"/>
      <c r="DP158" s="201"/>
      <c r="DQ158" s="201"/>
      <c r="DR158" s="201"/>
      <c r="DS158" s="201"/>
      <c r="DT158" s="201"/>
      <c r="DU158" s="201" t="str">
        <f t="shared" si="89"/>
        <v/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 t="str">
        <f t="shared" si="96"/>
        <v/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6.8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>
        <f t="shared" si="83"/>
        <v>0</v>
      </c>
      <c r="CF159" s="201"/>
      <c r="CG159" s="201"/>
      <c r="CH159" s="201"/>
      <c r="CI159" s="201"/>
      <c r="CJ159" s="201"/>
      <c r="CK159" s="201"/>
      <c r="CL159" s="201">
        <f t="shared" si="84"/>
        <v>20</v>
      </c>
      <c r="CM159" s="201"/>
      <c r="CN159" s="201"/>
      <c r="CO159" s="201"/>
      <c r="CP159" s="201"/>
      <c r="CQ159" s="201"/>
      <c r="CR159" s="201"/>
      <c r="CS159" s="201" t="str">
        <f t="shared" si="85"/>
        <v/>
      </c>
      <c r="CT159" s="201"/>
      <c r="CU159" s="201"/>
      <c r="CV159" s="201"/>
      <c r="CW159" s="201"/>
      <c r="CX159" s="201"/>
      <c r="CY159" s="201"/>
      <c r="CZ159" s="201" t="str">
        <f t="shared" si="86"/>
        <v/>
      </c>
      <c r="DA159" s="201"/>
      <c r="DB159" s="201"/>
      <c r="DC159" s="201"/>
      <c r="DD159" s="201"/>
      <c r="DE159" s="201"/>
      <c r="DF159" s="201"/>
      <c r="DG159" s="201" t="str">
        <f t="shared" si="87"/>
        <v/>
      </c>
      <c r="DH159" s="201"/>
      <c r="DI159" s="201"/>
      <c r="DJ159" s="201"/>
      <c r="DK159" s="201"/>
      <c r="DL159" s="201"/>
      <c r="DM159" s="201"/>
      <c r="DN159" s="201" t="str">
        <f t="shared" si="88"/>
        <v/>
      </c>
      <c r="DO159" s="201"/>
      <c r="DP159" s="201"/>
      <c r="DQ159" s="201"/>
      <c r="DR159" s="201"/>
      <c r="DS159" s="201"/>
      <c r="DT159" s="201"/>
      <c r="DU159" s="201" t="str">
        <f t="shared" si="89"/>
        <v/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 t="str">
        <f t="shared" si="96"/>
        <v/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6.8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>
        <f t="shared" si="83"/>
        <v>20</v>
      </c>
      <c r="CF160" s="201"/>
      <c r="CG160" s="201"/>
      <c r="CH160" s="201"/>
      <c r="CI160" s="201"/>
      <c r="CJ160" s="201"/>
      <c r="CK160" s="201"/>
      <c r="CL160" s="201">
        <f t="shared" si="84"/>
        <v>0</v>
      </c>
      <c r="CM160" s="201"/>
      <c r="CN160" s="201"/>
      <c r="CO160" s="201"/>
      <c r="CP160" s="201"/>
      <c r="CQ160" s="201"/>
      <c r="CR160" s="201"/>
      <c r="CS160" s="201" t="str">
        <f t="shared" si="85"/>
        <v/>
      </c>
      <c r="CT160" s="201"/>
      <c r="CU160" s="201"/>
      <c r="CV160" s="201"/>
      <c r="CW160" s="201"/>
      <c r="CX160" s="201"/>
      <c r="CY160" s="201"/>
      <c r="CZ160" s="201" t="str">
        <f t="shared" si="86"/>
        <v/>
      </c>
      <c r="DA160" s="201"/>
      <c r="DB160" s="201"/>
      <c r="DC160" s="201"/>
      <c r="DD160" s="201"/>
      <c r="DE160" s="201"/>
      <c r="DF160" s="201"/>
      <c r="DG160" s="201" t="str">
        <f t="shared" si="87"/>
        <v/>
      </c>
      <c r="DH160" s="201"/>
      <c r="DI160" s="201"/>
      <c r="DJ160" s="201"/>
      <c r="DK160" s="201"/>
      <c r="DL160" s="201"/>
      <c r="DM160" s="201"/>
      <c r="DN160" s="201" t="str">
        <f t="shared" si="88"/>
        <v/>
      </c>
      <c r="DO160" s="201"/>
      <c r="DP160" s="201"/>
      <c r="DQ160" s="201"/>
      <c r="DR160" s="201"/>
      <c r="DS160" s="201"/>
      <c r="DT160" s="201"/>
      <c r="DU160" s="201" t="str">
        <f t="shared" si="89"/>
        <v/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 t="str">
        <f t="shared" si="96"/>
        <v/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6.8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>
        <f t="shared" si="83"/>
        <v>0</v>
      </c>
      <c r="CF161" s="201"/>
      <c r="CG161" s="201"/>
      <c r="CH161" s="201"/>
      <c r="CI161" s="201"/>
      <c r="CJ161" s="201"/>
      <c r="CK161" s="201"/>
      <c r="CL161" s="201">
        <f t="shared" si="84"/>
        <v>0</v>
      </c>
      <c r="CM161" s="201"/>
      <c r="CN161" s="201"/>
      <c r="CO161" s="201"/>
      <c r="CP161" s="201"/>
      <c r="CQ161" s="201"/>
      <c r="CR161" s="201"/>
      <c r="CS161" s="201" t="str">
        <f t="shared" si="85"/>
        <v/>
      </c>
      <c r="CT161" s="201"/>
      <c r="CU161" s="201"/>
      <c r="CV161" s="201"/>
      <c r="CW161" s="201"/>
      <c r="CX161" s="201"/>
      <c r="CY161" s="201"/>
      <c r="CZ161" s="201" t="str">
        <f t="shared" si="86"/>
        <v/>
      </c>
      <c r="DA161" s="201"/>
      <c r="DB161" s="201"/>
      <c r="DC161" s="201"/>
      <c r="DD161" s="201"/>
      <c r="DE161" s="201"/>
      <c r="DF161" s="201"/>
      <c r="DG161" s="201" t="str">
        <f t="shared" si="87"/>
        <v/>
      </c>
      <c r="DH161" s="201"/>
      <c r="DI161" s="201"/>
      <c r="DJ161" s="201"/>
      <c r="DK161" s="201"/>
      <c r="DL161" s="201"/>
      <c r="DM161" s="201"/>
      <c r="DN161" s="201" t="str">
        <f t="shared" si="88"/>
        <v/>
      </c>
      <c r="DO161" s="201"/>
      <c r="DP161" s="201"/>
      <c r="DQ161" s="201"/>
      <c r="DR161" s="201"/>
      <c r="DS161" s="201"/>
      <c r="DT161" s="201"/>
      <c r="DU161" s="201" t="str">
        <f t="shared" si="89"/>
        <v/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 t="str">
        <f t="shared" si="96"/>
        <v/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6.8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>
        <f t="shared" si="83"/>
        <v>0</v>
      </c>
      <c r="CF162" s="201"/>
      <c r="CG162" s="201"/>
      <c r="CH162" s="201"/>
      <c r="CI162" s="201"/>
      <c r="CJ162" s="201"/>
      <c r="CK162" s="201"/>
      <c r="CL162" s="201">
        <f t="shared" si="84"/>
        <v>0</v>
      </c>
      <c r="CM162" s="201"/>
      <c r="CN162" s="201"/>
      <c r="CO162" s="201"/>
      <c r="CP162" s="201"/>
      <c r="CQ162" s="201"/>
      <c r="CR162" s="201"/>
      <c r="CS162" s="201" t="str">
        <f t="shared" si="85"/>
        <v/>
      </c>
      <c r="CT162" s="201"/>
      <c r="CU162" s="201"/>
      <c r="CV162" s="201"/>
      <c r="CW162" s="201"/>
      <c r="CX162" s="201"/>
      <c r="CY162" s="201"/>
      <c r="CZ162" s="201" t="str">
        <f t="shared" si="86"/>
        <v/>
      </c>
      <c r="DA162" s="201"/>
      <c r="DB162" s="201"/>
      <c r="DC162" s="201"/>
      <c r="DD162" s="201"/>
      <c r="DE162" s="201"/>
      <c r="DF162" s="201"/>
      <c r="DG162" s="201" t="str">
        <f t="shared" si="87"/>
        <v/>
      </c>
      <c r="DH162" s="201"/>
      <c r="DI162" s="201"/>
      <c r="DJ162" s="201"/>
      <c r="DK162" s="201"/>
      <c r="DL162" s="201"/>
      <c r="DM162" s="201"/>
      <c r="DN162" s="201" t="str">
        <f t="shared" si="88"/>
        <v/>
      </c>
      <c r="DO162" s="201"/>
      <c r="DP162" s="201"/>
      <c r="DQ162" s="201"/>
      <c r="DR162" s="201"/>
      <c r="DS162" s="201"/>
      <c r="DT162" s="201"/>
      <c r="DU162" s="201" t="str">
        <f t="shared" si="89"/>
        <v/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 t="str">
        <f t="shared" si="96"/>
        <v/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6.8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>
        <f t="shared" si="83"/>
        <v>20</v>
      </c>
      <c r="CF163" s="201"/>
      <c r="CG163" s="201"/>
      <c r="CH163" s="201"/>
      <c r="CI163" s="201"/>
      <c r="CJ163" s="201"/>
      <c r="CK163" s="201"/>
      <c r="CL163" s="201">
        <f t="shared" si="84"/>
        <v>20</v>
      </c>
      <c r="CM163" s="201"/>
      <c r="CN163" s="201"/>
      <c r="CO163" s="201"/>
      <c r="CP163" s="201"/>
      <c r="CQ163" s="201"/>
      <c r="CR163" s="201"/>
      <c r="CS163" s="201" t="str">
        <f t="shared" si="85"/>
        <v/>
      </c>
      <c r="CT163" s="201"/>
      <c r="CU163" s="201"/>
      <c r="CV163" s="201"/>
      <c r="CW163" s="201"/>
      <c r="CX163" s="201"/>
      <c r="CY163" s="201"/>
      <c r="CZ163" s="201" t="str">
        <f t="shared" si="86"/>
        <v/>
      </c>
      <c r="DA163" s="201"/>
      <c r="DB163" s="201"/>
      <c r="DC163" s="201"/>
      <c r="DD163" s="201"/>
      <c r="DE163" s="201"/>
      <c r="DF163" s="201"/>
      <c r="DG163" s="201" t="str">
        <f t="shared" si="87"/>
        <v/>
      </c>
      <c r="DH163" s="201"/>
      <c r="DI163" s="201"/>
      <c r="DJ163" s="201"/>
      <c r="DK163" s="201"/>
      <c r="DL163" s="201"/>
      <c r="DM163" s="201"/>
      <c r="DN163" s="201" t="str">
        <f t="shared" si="88"/>
        <v/>
      </c>
      <c r="DO163" s="201"/>
      <c r="DP163" s="201"/>
      <c r="DQ163" s="201"/>
      <c r="DR163" s="201"/>
      <c r="DS163" s="201"/>
      <c r="DT163" s="201"/>
      <c r="DU163" s="201" t="str">
        <f t="shared" si="89"/>
        <v/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 t="str">
        <f t="shared" si="96"/>
        <v/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6.8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>
        <f t="shared" si="83"/>
        <v>0</v>
      </c>
      <c r="CF164" s="201"/>
      <c r="CG164" s="201"/>
      <c r="CH164" s="201"/>
      <c r="CI164" s="201"/>
      <c r="CJ164" s="201"/>
      <c r="CK164" s="201"/>
      <c r="CL164" s="201">
        <f t="shared" si="84"/>
        <v>20</v>
      </c>
      <c r="CM164" s="201"/>
      <c r="CN164" s="201"/>
      <c r="CO164" s="201"/>
      <c r="CP164" s="201"/>
      <c r="CQ164" s="201"/>
      <c r="CR164" s="201"/>
      <c r="CS164" s="201" t="str">
        <f t="shared" si="85"/>
        <v/>
      </c>
      <c r="CT164" s="201"/>
      <c r="CU164" s="201"/>
      <c r="CV164" s="201"/>
      <c r="CW164" s="201"/>
      <c r="CX164" s="201"/>
      <c r="CY164" s="201"/>
      <c r="CZ164" s="201" t="str">
        <f t="shared" si="86"/>
        <v/>
      </c>
      <c r="DA164" s="201"/>
      <c r="DB164" s="201"/>
      <c r="DC164" s="201"/>
      <c r="DD164" s="201"/>
      <c r="DE164" s="201"/>
      <c r="DF164" s="201"/>
      <c r="DG164" s="201" t="str">
        <f t="shared" si="87"/>
        <v/>
      </c>
      <c r="DH164" s="201"/>
      <c r="DI164" s="201"/>
      <c r="DJ164" s="201"/>
      <c r="DK164" s="201"/>
      <c r="DL164" s="201"/>
      <c r="DM164" s="201"/>
      <c r="DN164" s="201" t="str">
        <f t="shared" si="88"/>
        <v/>
      </c>
      <c r="DO164" s="201"/>
      <c r="DP164" s="201"/>
      <c r="DQ164" s="201"/>
      <c r="DR164" s="201"/>
      <c r="DS164" s="201"/>
      <c r="DT164" s="201"/>
      <c r="DU164" s="201" t="str">
        <f t="shared" si="89"/>
        <v/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 t="str">
        <f t="shared" si="96"/>
        <v/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6.8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>
        <f t="shared" si="83"/>
        <v>0</v>
      </c>
      <c r="CF165" s="201"/>
      <c r="CG165" s="201"/>
      <c r="CH165" s="201"/>
      <c r="CI165" s="201"/>
      <c r="CJ165" s="201"/>
      <c r="CK165" s="201"/>
      <c r="CL165" s="201">
        <f t="shared" si="84"/>
        <v>0</v>
      </c>
      <c r="CM165" s="201"/>
      <c r="CN165" s="201"/>
      <c r="CO165" s="201"/>
      <c r="CP165" s="201"/>
      <c r="CQ165" s="201"/>
      <c r="CR165" s="201"/>
      <c r="CS165" s="201" t="str">
        <f t="shared" si="85"/>
        <v/>
      </c>
      <c r="CT165" s="201"/>
      <c r="CU165" s="201"/>
      <c r="CV165" s="201"/>
      <c r="CW165" s="201"/>
      <c r="CX165" s="201"/>
      <c r="CY165" s="201"/>
      <c r="CZ165" s="201" t="str">
        <f t="shared" si="86"/>
        <v/>
      </c>
      <c r="DA165" s="201"/>
      <c r="DB165" s="201"/>
      <c r="DC165" s="201"/>
      <c r="DD165" s="201"/>
      <c r="DE165" s="201"/>
      <c r="DF165" s="201"/>
      <c r="DG165" s="201" t="str">
        <f t="shared" si="87"/>
        <v/>
      </c>
      <c r="DH165" s="201"/>
      <c r="DI165" s="201"/>
      <c r="DJ165" s="201"/>
      <c r="DK165" s="201"/>
      <c r="DL165" s="201"/>
      <c r="DM165" s="201"/>
      <c r="DN165" s="201" t="str">
        <f t="shared" si="88"/>
        <v/>
      </c>
      <c r="DO165" s="201"/>
      <c r="DP165" s="201"/>
      <c r="DQ165" s="201"/>
      <c r="DR165" s="201"/>
      <c r="DS165" s="201"/>
      <c r="DT165" s="201"/>
      <c r="DU165" s="201" t="str">
        <f t="shared" si="89"/>
        <v/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 t="str">
        <f t="shared" si="96"/>
        <v/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6.8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>
        <f t="shared" si="83"/>
        <v>0</v>
      </c>
      <c r="CF166" s="201"/>
      <c r="CG166" s="201"/>
      <c r="CH166" s="201"/>
      <c r="CI166" s="201"/>
      <c r="CJ166" s="201"/>
      <c r="CK166" s="201"/>
      <c r="CL166" s="201">
        <f t="shared" si="84"/>
        <v>20</v>
      </c>
      <c r="CM166" s="201"/>
      <c r="CN166" s="201"/>
      <c r="CO166" s="201"/>
      <c r="CP166" s="201"/>
      <c r="CQ166" s="201"/>
      <c r="CR166" s="201"/>
      <c r="CS166" s="201" t="str">
        <f t="shared" si="85"/>
        <v/>
      </c>
      <c r="CT166" s="201"/>
      <c r="CU166" s="201"/>
      <c r="CV166" s="201"/>
      <c r="CW166" s="201"/>
      <c r="CX166" s="201"/>
      <c r="CY166" s="201"/>
      <c r="CZ166" s="201" t="str">
        <f t="shared" si="86"/>
        <v/>
      </c>
      <c r="DA166" s="201"/>
      <c r="DB166" s="201"/>
      <c r="DC166" s="201"/>
      <c r="DD166" s="201"/>
      <c r="DE166" s="201"/>
      <c r="DF166" s="201"/>
      <c r="DG166" s="201" t="str">
        <f t="shared" si="87"/>
        <v/>
      </c>
      <c r="DH166" s="201"/>
      <c r="DI166" s="201"/>
      <c r="DJ166" s="201"/>
      <c r="DK166" s="201"/>
      <c r="DL166" s="201"/>
      <c r="DM166" s="201"/>
      <c r="DN166" s="201" t="str">
        <f t="shared" si="88"/>
        <v/>
      </c>
      <c r="DO166" s="201"/>
      <c r="DP166" s="201"/>
      <c r="DQ166" s="201"/>
      <c r="DR166" s="201"/>
      <c r="DS166" s="201"/>
      <c r="DT166" s="201"/>
      <c r="DU166" s="201" t="str">
        <f t="shared" si="89"/>
        <v/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 t="str">
        <f t="shared" si="96"/>
        <v/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6.8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>
        <f t="shared" si="83"/>
        <v>20</v>
      </c>
      <c r="CF167" s="201"/>
      <c r="CG167" s="201"/>
      <c r="CH167" s="201"/>
      <c r="CI167" s="201"/>
      <c r="CJ167" s="201"/>
      <c r="CK167" s="201"/>
      <c r="CL167" s="201">
        <f t="shared" si="84"/>
        <v>20</v>
      </c>
      <c r="CM167" s="201"/>
      <c r="CN167" s="201"/>
      <c r="CO167" s="201"/>
      <c r="CP167" s="201"/>
      <c r="CQ167" s="201"/>
      <c r="CR167" s="201"/>
      <c r="CS167" s="201" t="str">
        <f t="shared" si="85"/>
        <v/>
      </c>
      <c r="CT167" s="201"/>
      <c r="CU167" s="201"/>
      <c r="CV167" s="201"/>
      <c r="CW167" s="201"/>
      <c r="CX167" s="201"/>
      <c r="CY167" s="201"/>
      <c r="CZ167" s="201" t="str">
        <f t="shared" si="86"/>
        <v/>
      </c>
      <c r="DA167" s="201"/>
      <c r="DB167" s="201"/>
      <c r="DC167" s="201"/>
      <c r="DD167" s="201"/>
      <c r="DE167" s="201"/>
      <c r="DF167" s="201"/>
      <c r="DG167" s="201" t="str">
        <f t="shared" si="87"/>
        <v/>
      </c>
      <c r="DH167" s="201"/>
      <c r="DI167" s="201"/>
      <c r="DJ167" s="201"/>
      <c r="DK167" s="201"/>
      <c r="DL167" s="201"/>
      <c r="DM167" s="201"/>
      <c r="DN167" s="201" t="str">
        <f t="shared" si="88"/>
        <v/>
      </c>
      <c r="DO167" s="201"/>
      <c r="DP167" s="201"/>
      <c r="DQ167" s="201"/>
      <c r="DR167" s="201"/>
      <c r="DS167" s="201"/>
      <c r="DT167" s="201"/>
      <c r="DU167" s="201" t="str">
        <f t="shared" si="89"/>
        <v/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 t="str">
        <f t="shared" si="96"/>
        <v/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6.8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>
        <f t="shared" si="83"/>
        <v>0</v>
      </c>
      <c r="CF168" s="201"/>
      <c r="CG168" s="201"/>
      <c r="CH168" s="201"/>
      <c r="CI168" s="201"/>
      <c r="CJ168" s="201"/>
      <c r="CK168" s="201"/>
      <c r="CL168" s="201">
        <f t="shared" si="84"/>
        <v>20</v>
      </c>
      <c r="CM168" s="201"/>
      <c r="CN168" s="201"/>
      <c r="CO168" s="201"/>
      <c r="CP168" s="201"/>
      <c r="CQ168" s="201"/>
      <c r="CR168" s="201"/>
      <c r="CS168" s="201" t="str">
        <f t="shared" si="85"/>
        <v/>
      </c>
      <c r="CT168" s="201"/>
      <c r="CU168" s="201"/>
      <c r="CV168" s="201"/>
      <c r="CW168" s="201"/>
      <c r="CX168" s="201"/>
      <c r="CY168" s="201"/>
      <c r="CZ168" s="201" t="str">
        <f t="shared" si="86"/>
        <v/>
      </c>
      <c r="DA168" s="201"/>
      <c r="DB168" s="201"/>
      <c r="DC168" s="201"/>
      <c r="DD168" s="201"/>
      <c r="DE168" s="201"/>
      <c r="DF168" s="201"/>
      <c r="DG168" s="201" t="str">
        <f t="shared" si="87"/>
        <v/>
      </c>
      <c r="DH168" s="201"/>
      <c r="DI168" s="201"/>
      <c r="DJ168" s="201"/>
      <c r="DK168" s="201"/>
      <c r="DL168" s="201"/>
      <c r="DM168" s="201"/>
      <c r="DN168" s="201" t="str">
        <f t="shared" si="88"/>
        <v/>
      </c>
      <c r="DO168" s="201"/>
      <c r="DP168" s="201"/>
      <c r="DQ168" s="201"/>
      <c r="DR168" s="201"/>
      <c r="DS168" s="201"/>
      <c r="DT168" s="201"/>
      <c r="DU168" s="201" t="str">
        <f t="shared" si="89"/>
        <v/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 t="str">
        <f t="shared" si="96"/>
        <v/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6.8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>
        <f t="shared" si="83"/>
        <v>20</v>
      </c>
      <c r="CF169" s="201"/>
      <c r="CG169" s="201"/>
      <c r="CH169" s="201"/>
      <c r="CI169" s="201"/>
      <c r="CJ169" s="201"/>
      <c r="CK169" s="201"/>
      <c r="CL169" s="201">
        <f t="shared" si="84"/>
        <v>20</v>
      </c>
      <c r="CM169" s="201"/>
      <c r="CN169" s="201"/>
      <c r="CO169" s="201"/>
      <c r="CP169" s="201"/>
      <c r="CQ169" s="201"/>
      <c r="CR169" s="201"/>
      <c r="CS169" s="201" t="str">
        <f t="shared" si="85"/>
        <v/>
      </c>
      <c r="CT169" s="201"/>
      <c r="CU169" s="201"/>
      <c r="CV169" s="201"/>
      <c r="CW169" s="201"/>
      <c r="CX169" s="201"/>
      <c r="CY169" s="201"/>
      <c r="CZ169" s="201" t="str">
        <f t="shared" si="86"/>
        <v/>
      </c>
      <c r="DA169" s="201"/>
      <c r="DB169" s="201"/>
      <c r="DC169" s="201"/>
      <c r="DD169" s="201"/>
      <c r="DE169" s="201"/>
      <c r="DF169" s="201"/>
      <c r="DG169" s="201" t="str">
        <f t="shared" si="87"/>
        <v/>
      </c>
      <c r="DH169" s="201"/>
      <c r="DI169" s="201"/>
      <c r="DJ169" s="201"/>
      <c r="DK169" s="201"/>
      <c r="DL169" s="201"/>
      <c r="DM169" s="201"/>
      <c r="DN169" s="201" t="str">
        <f t="shared" si="88"/>
        <v/>
      </c>
      <c r="DO169" s="201"/>
      <c r="DP169" s="201"/>
      <c r="DQ169" s="201"/>
      <c r="DR169" s="201"/>
      <c r="DS169" s="201"/>
      <c r="DT169" s="201"/>
      <c r="DU169" s="201" t="str">
        <f t="shared" si="89"/>
        <v/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 t="str">
        <f t="shared" si="96"/>
        <v/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6.8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>
        <f t="shared" si="83"/>
        <v>0</v>
      </c>
      <c r="CF170" s="201"/>
      <c r="CG170" s="201"/>
      <c r="CH170" s="201"/>
      <c r="CI170" s="201"/>
      <c r="CJ170" s="201"/>
      <c r="CK170" s="201"/>
      <c r="CL170" s="201">
        <f t="shared" si="84"/>
        <v>0</v>
      </c>
      <c r="CM170" s="201"/>
      <c r="CN170" s="201"/>
      <c r="CO170" s="201"/>
      <c r="CP170" s="201"/>
      <c r="CQ170" s="201"/>
      <c r="CR170" s="201"/>
      <c r="CS170" s="201" t="str">
        <f t="shared" si="85"/>
        <v/>
      </c>
      <c r="CT170" s="201"/>
      <c r="CU170" s="201"/>
      <c r="CV170" s="201"/>
      <c r="CW170" s="201"/>
      <c r="CX170" s="201"/>
      <c r="CY170" s="201"/>
      <c r="CZ170" s="201" t="str">
        <f t="shared" si="86"/>
        <v/>
      </c>
      <c r="DA170" s="201"/>
      <c r="DB170" s="201"/>
      <c r="DC170" s="201"/>
      <c r="DD170" s="201"/>
      <c r="DE170" s="201"/>
      <c r="DF170" s="201"/>
      <c r="DG170" s="201" t="str">
        <f t="shared" si="87"/>
        <v/>
      </c>
      <c r="DH170" s="201"/>
      <c r="DI170" s="201"/>
      <c r="DJ170" s="201"/>
      <c r="DK170" s="201"/>
      <c r="DL170" s="201"/>
      <c r="DM170" s="201"/>
      <c r="DN170" s="201" t="str">
        <f t="shared" si="88"/>
        <v/>
      </c>
      <c r="DO170" s="201"/>
      <c r="DP170" s="201"/>
      <c r="DQ170" s="201"/>
      <c r="DR170" s="201"/>
      <c r="DS170" s="201"/>
      <c r="DT170" s="201"/>
      <c r="DU170" s="201" t="str">
        <f t="shared" si="89"/>
        <v/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 t="str">
        <f t="shared" si="96"/>
        <v/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6.8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>
        <f t="shared" si="83"/>
        <v>0</v>
      </c>
      <c r="CF171" s="201"/>
      <c r="CG171" s="201"/>
      <c r="CH171" s="201"/>
      <c r="CI171" s="201"/>
      <c r="CJ171" s="201"/>
      <c r="CK171" s="201"/>
      <c r="CL171" s="201">
        <f t="shared" si="84"/>
        <v>20</v>
      </c>
      <c r="CM171" s="201"/>
      <c r="CN171" s="201"/>
      <c r="CO171" s="201"/>
      <c r="CP171" s="201"/>
      <c r="CQ171" s="201"/>
      <c r="CR171" s="201"/>
      <c r="CS171" s="201" t="str">
        <f t="shared" si="85"/>
        <v/>
      </c>
      <c r="CT171" s="201"/>
      <c r="CU171" s="201"/>
      <c r="CV171" s="201"/>
      <c r="CW171" s="201"/>
      <c r="CX171" s="201"/>
      <c r="CY171" s="201"/>
      <c r="CZ171" s="201" t="str">
        <f t="shared" si="86"/>
        <v/>
      </c>
      <c r="DA171" s="201"/>
      <c r="DB171" s="201"/>
      <c r="DC171" s="201"/>
      <c r="DD171" s="201"/>
      <c r="DE171" s="201"/>
      <c r="DF171" s="201"/>
      <c r="DG171" s="201" t="str">
        <f t="shared" si="87"/>
        <v/>
      </c>
      <c r="DH171" s="201"/>
      <c r="DI171" s="201"/>
      <c r="DJ171" s="201"/>
      <c r="DK171" s="201"/>
      <c r="DL171" s="201"/>
      <c r="DM171" s="201"/>
      <c r="DN171" s="201" t="str">
        <f t="shared" si="88"/>
        <v/>
      </c>
      <c r="DO171" s="201"/>
      <c r="DP171" s="201"/>
      <c r="DQ171" s="201"/>
      <c r="DR171" s="201"/>
      <c r="DS171" s="201"/>
      <c r="DT171" s="201"/>
      <c r="DU171" s="201" t="str">
        <f t="shared" si="89"/>
        <v/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 t="str">
        <f t="shared" si="96"/>
        <v/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6.8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>
        <f t="shared" si="83"/>
        <v>20</v>
      </c>
      <c r="CF172" s="201"/>
      <c r="CG172" s="201"/>
      <c r="CH172" s="201"/>
      <c r="CI172" s="201"/>
      <c r="CJ172" s="201"/>
      <c r="CK172" s="201"/>
      <c r="CL172" s="201">
        <f t="shared" si="84"/>
        <v>0</v>
      </c>
      <c r="CM172" s="201"/>
      <c r="CN172" s="201"/>
      <c r="CO172" s="201"/>
      <c r="CP172" s="201"/>
      <c r="CQ172" s="201"/>
      <c r="CR172" s="201"/>
      <c r="CS172" s="201" t="str">
        <f t="shared" si="85"/>
        <v/>
      </c>
      <c r="CT172" s="201"/>
      <c r="CU172" s="201"/>
      <c r="CV172" s="201"/>
      <c r="CW172" s="201"/>
      <c r="CX172" s="201"/>
      <c r="CY172" s="201"/>
      <c r="CZ172" s="201" t="str">
        <f t="shared" si="86"/>
        <v/>
      </c>
      <c r="DA172" s="201"/>
      <c r="DB172" s="201"/>
      <c r="DC172" s="201"/>
      <c r="DD172" s="201"/>
      <c r="DE172" s="201"/>
      <c r="DF172" s="201"/>
      <c r="DG172" s="201" t="str">
        <f t="shared" si="87"/>
        <v/>
      </c>
      <c r="DH172" s="201"/>
      <c r="DI172" s="201"/>
      <c r="DJ172" s="201"/>
      <c r="DK172" s="201"/>
      <c r="DL172" s="201"/>
      <c r="DM172" s="201"/>
      <c r="DN172" s="201" t="str">
        <f t="shared" si="88"/>
        <v/>
      </c>
      <c r="DO172" s="201"/>
      <c r="DP172" s="201"/>
      <c r="DQ172" s="201"/>
      <c r="DR172" s="201"/>
      <c r="DS172" s="201"/>
      <c r="DT172" s="201"/>
      <c r="DU172" s="201" t="str">
        <f t="shared" si="89"/>
        <v/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 t="str">
        <f t="shared" si="96"/>
        <v/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6.8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>
        <f t="shared" si="83"/>
        <v>0</v>
      </c>
      <c r="CF173" s="201"/>
      <c r="CG173" s="201"/>
      <c r="CH173" s="201"/>
      <c r="CI173" s="201"/>
      <c r="CJ173" s="201"/>
      <c r="CK173" s="201"/>
      <c r="CL173" s="201">
        <f t="shared" si="84"/>
        <v>0</v>
      </c>
      <c r="CM173" s="201"/>
      <c r="CN173" s="201"/>
      <c r="CO173" s="201"/>
      <c r="CP173" s="201"/>
      <c r="CQ173" s="201"/>
      <c r="CR173" s="201"/>
      <c r="CS173" s="201" t="str">
        <f t="shared" si="85"/>
        <v/>
      </c>
      <c r="CT173" s="201"/>
      <c r="CU173" s="201"/>
      <c r="CV173" s="201"/>
      <c r="CW173" s="201"/>
      <c r="CX173" s="201"/>
      <c r="CY173" s="201"/>
      <c r="CZ173" s="201" t="str">
        <f t="shared" si="86"/>
        <v/>
      </c>
      <c r="DA173" s="201"/>
      <c r="DB173" s="201"/>
      <c r="DC173" s="201"/>
      <c r="DD173" s="201"/>
      <c r="DE173" s="201"/>
      <c r="DF173" s="201"/>
      <c r="DG173" s="201" t="str">
        <f t="shared" si="87"/>
        <v/>
      </c>
      <c r="DH173" s="201"/>
      <c r="DI173" s="201"/>
      <c r="DJ173" s="201"/>
      <c r="DK173" s="201"/>
      <c r="DL173" s="201"/>
      <c r="DM173" s="201"/>
      <c r="DN173" s="201" t="str">
        <f t="shared" si="88"/>
        <v/>
      </c>
      <c r="DO173" s="201"/>
      <c r="DP173" s="201"/>
      <c r="DQ173" s="201"/>
      <c r="DR173" s="201"/>
      <c r="DS173" s="201"/>
      <c r="DT173" s="201"/>
      <c r="DU173" s="201" t="str">
        <f t="shared" si="89"/>
        <v/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 t="str">
        <f t="shared" si="96"/>
        <v/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6.8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>
        <f t="shared" si="83"/>
        <v>20</v>
      </c>
      <c r="CF174" s="201"/>
      <c r="CG174" s="201"/>
      <c r="CH174" s="201"/>
      <c r="CI174" s="201"/>
      <c r="CJ174" s="201"/>
      <c r="CK174" s="201"/>
      <c r="CL174" s="201">
        <f t="shared" si="84"/>
        <v>20</v>
      </c>
      <c r="CM174" s="201"/>
      <c r="CN174" s="201"/>
      <c r="CO174" s="201"/>
      <c r="CP174" s="201"/>
      <c r="CQ174" s="201"/>
      <c r="CR174" s="201"/>
      <c r="CS174" s="201" t="str">
        <f t="shared" si="85"/>
        <v/>
      </c>
      <c r="CT174" s="201"/>
      <c r="CU174" s="201"/>
      <c r="CV174" s="201"/>
      <c r="CW174" s="201"/>
      <c r="CX174" s="201"/>
      <c r="CY174" s="201"/>
      <c r="CZ174" s="201" t="str">
        <f t="shared" si="86"/>
        <v/>
      </c>
      <c r="DA174" s="201"/>
      <c r="DB174" s="201"/>
      <c r="DC174" s="201"/>
      <c r="DD174" s="201"/>
      <c r="DE174" s="201"/>
      <c r="DF174" s="201"/>
      <c r="DG174" s="201" t="str">
        <f t="shared" si="87"/>
        <v/>
      </c>
      <c r="DH174" s="201"/>
      <c r="DI174" s="201"/>
      <c r="DJ174" s="201"/>
      <c r="DK174" s="201"/>
      <c r="DL174" s="201"/>
      <c r="DM174" s="201"/>
      <c r="DN174" s="201" t="str">
        <f t="shared" si="88"/>
        <v/>
      </c>
      <c r="DO174" s="201"/>
      <c r="DP174" s="201"/>
      <c r="DQ174" s="201"/>
      <c r="DR174" s="201"/>
      <c r="DS174" s="201"/>
      <c r="DT174" s="201"/>
      <c r="DU174" s="201" t="str">
        <f t="shared" si="89"/>
        <v/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 t="str">
        <f t="shared" si="96"/>
        <v/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6.8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82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83">CL77</f>
        <v>20</v>
      </c>
      <c r="CM175" s="201"/>
      <c r="CN175" s="201"/>
      <c r="CO175" s="201"/>
      <c r="CP175" s="201"/>
      <c r="CQ175" s="201"/>
      <c r="CR175" s="201"/>
      <c r="CS175" s="201" t="str">
        <f t="shared" ref="CS175:CS188" si="184">CS77</f>
        <v/>
      </c>
      <c r="CT175" s="201"/>
      <c r="CU175" s="201"/>
      <c r="CV175" s="201"/>
      <c r="CW175" s="201"/>
      <c r="CX175" s="201"/>
      <c r="CY175" s="201"/>
      <c r="CZ175" s="201" t="str">
        <f t="shared" ref="CZ175:CZ188" si="185">CZ77</f>
        <v/>
      </c>
      <c r="DA175" s="201"/>
      <c r="DB175" s="201"/>
      <c r="DC175" s="201"/>
      <c r="DD175" s="201"/>
      <c r="DE175" s="201"/>
      <c r="DF175" s="201"/>
      <c r="DG175" s="201" t="str">
        <f t="shared" ref="DG175:DG188" si="186">DG77</f>
        <v/>
      </c>
      <c r="DH175" s="201"/>
      <c r="DI175" s="201"/>
      <c r="DJ175" s="201"/>
      <c r="DK175" s="201"/>
      <c r="DL175" s="201"/>
      <c r="DM175" s="201"/>
      <c r="DN175" s="201" t="str">
        <f t="shared" ref="DN175:DN188" si="187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88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 t="str">
        <f t="shared" ref="FR175:FR188" si="195">FR77</f>
        <v/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6.8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>
        <f t="shared" si="182"/>
        <v>0</v>
      </c>
      <c r="CF176" s="201"/>
      <c r="CG176" s="201"/>
      <c r="CH176" s="201"/>
      <c r="CI176" s="201"/>
      <c r="CJ176" s="201"/>
      <c r="CK176" s="201"/>
      <c r="CL176" s="201">
        <f t="shared" si="183"/>
        <v>0</v>
      </c>
      <c r="CM176" s="201"/>
      <c r="CN176" s="201"/>
      <c r="CO176" s="201"/>
      <c r="CP176" s="201"/>
      <c r="CQ176" s="201"/>
      <c r="CR176" s="201"/>
      <c r="CS176" s="201" t="str">
        <f t="shared" si="184"/>
        <v/>
      </c>
      <c r="CT176" s="201"/>
      <c r="CU176" s="201"/>
      <c r="CV176" s="201"/>
      <c r="CW176" s="201"/>
      <c r="CX176" s="201"/>
      <c r="CY176" s="201"/>
      <c r="CZ176" s="201" t="str">
        <f t="shared" si="185"/>
        <v/>
      </c>
      <c r="DA176" s="201"/>
      <c r="DB176" s="201"/>
      <c r="DC176" s="201"/>
      <c r="DD176" s="201"/>
      <c r="DE176" s="201"/>
      <c r="DF176" s="201"/>
      <c r="DG176" s="201" t="str">
        <f t="shared" si="186"/>
        <v/>
      </c>
      <c r="DH176" s="201"/>
      <c r="DI176" s="201"/>
      <c r="DJ176" s="201"/>
      <c r="DK176" s="201"/>
      <c r="DL176" s="201"/>
      <c r="DM176" s="201"/>
      <c r="DN176" s="201" t="str">
        <f t="shared" si="187"/>
        <v/>
      </c>
      <c r="DO176" s="201"/>
      <c r="DP176" s="201"/>
      <c r="DQ176" s="201"/>
      <c r="DR176" s="201"/>
      <c r="DS176" s="201"/>
      <c r="DT176" s="201"/>
      <c r="DU176" s="201" t="str">
        <f t="shared" si="188"/>
        <v/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 t="str">
        <f t="shared" si="195"/>
        <v/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6.8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>
        <f t="shared" si="182"/>
        <v>0</v>
      </c>
      <c r="CF177" s="201"/>
      <c r="CG177" s="201"/>
      <c r="CH177" s="201"/>
      <c r="CI177" s="201"/>
      <c r="CJ177" s="201"/>
      <c r="CK177" s="201"/>
      <c r="CL177" s="201">
        <f t="shared" si="183"/>
        <v>0</v>
      </c>
      <c r="CM177" s="201"/>
      <c r="CN177" s="201"/>
      <c r="CO177" s="201"/>
      <c r="CP177" s="201"/>
      <c r="CQ177" s="201"/>
      <c r="CR177" s="201"/>
      <c r="CS177" s="201" t="str">
        <f t="shared" si="184"/>
        <v/>
      </c>
      <c r="CT177" s="201"/>
      <c r="CU177" s="201"/>
      <c r="CV177" s="201"/>
      <c r="CW177" s="201"/>
      <c r="CX177" s="201"/>
      <c r="CY177" s="201"/>
      <c r="CZ177" s="201" t="str">
        <f t="shared" si="185"/>
        <v/>
      </c>
      <c r="DA177" s="201"/>
      <c r="DB177" s="201"/>
      <c r="DC177" s="201"/>
      <c r="DD177" s="201"/>
      <c r="DE177" s="201"/>
      <c r="DF177" s="201"/>
      <c r="DG177" s="201" t="str">
        <f t="shared" si="186"/>
        <v/>
      </c>
      <c r="DH177" s="201"/>
      <c r="DI177" s="201"/>
      <c r="DJ177" s="201"/>
      <c r="DK177" s="201"/>
      <c r="DL177" s="201"/>
      <c r="DM177" s="201"/>
      <c r="DN177" s="201" t="str">
        <f t="shared" si="187"/>
        <v/>
      </c>
      <c r="DO177" s="201"/>
      <c r="DP177" s="201"/>
      <c r="DQ177" s="201"/>
      <c r="DR177" s="201"/>
      <c r="DS177" s="201"/>
      <c r="DT177" s="201"/>
      <c r="DU177" s="201" t="str">
        <f t="shared" si="188"/>
        <v/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 t="str">
        <f t="shared" si="195"/>
        <v/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6.8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>
        <f t="shared" si="182"/>
        <v>0</v>
      </c>
      <c r="CF178" s="201"/>
      <c r="CG178" s="201"/>
      <c r="CH178" s="201"/>
      <c r="CI178" s="201"/>
      <c r="CJ178" s="201"/>
      <c r="CK178" s="201"/>
      <c r="CL178" s="201">
        <f t="shared" si="183"/>
        <v>0</v>
      </c>
      <c r="CM178" s="201"/>
      <c r="CN178" s="201"/>
      <c r="CO178" s="201"/>
      <c r="CP178" s="201"/>
      <c r="CQ178" s="201"/>
      <c r="CR178" s="201"/>
      <c r="CS178" s="201" t="str">
        <f t="shared" si="184"/>
        <v/>
      </c>
      <c r="CT178" s="201"/>
      <c r="CU178" s="201"/>
      <c r="CV178" s="201"/>
      <c r="CW178" s="201"/>
      <c r="CX178" s="201"/>
      <c r="CY178" s="201"/>
      <c r="CZ178" s="201" t="str">
        <f t="shared" si="185"/>
        <v/>
      </c>
      <c r="DA178" s="201"/>
      <c r="DB178" s="201"/>
      <c r="DC178" s="201"/>
      <c r="DD178" s="201"/>
      <c r="DE178" s="201"/>
      <c r="DF178" s="201"/>
      <c r="DG178" s="201" t="str">
        <f t="shared" si="186"/>
        <v/>
      </c>
      <c r="DH178" s="201"/>
      <c r="DI178" s="201"/>
      <c r="DJ178" s="201"/>
      <c r="DK178" s="201"/>
      <c r="DL178" s="201"/>
      <c r="DM178" s="201"/>
      <c r="DN178" s="201" t="str">
        <f t="shared" si="187"/>
        <v/>
      </c>
      <c r="DO178" s="201"/>
      <c r="DP178" s="201"/>
      <c r="DQ178" s="201"/>
      <c r="DR178" s="201"/>
      <c r="DS178" s="201"/>
      <c r="DT178" s="201"/>
      <c r="DU178" s="201" t="str">
        <f t="shared" si="188"/>
        <v/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 t="str">
        <f t="shared" si="195"/>
        <v/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6.8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>
        <f t="shared" si="182"/>
        <v>20</v>
      </c>
      <c r="CF179" s="201"/>
      <c r="CG179" s="201"/>
      <c r="CH179" s="201"/>
      <c r="CI179" s="201"/>
      <c r="CJ179" s="201"/>
      <c r="CK179" s="201"/>
      <c r="CL179" s="201">
        <f t="shared" si="183"/>
        <v>0</v>
      </c>
      <c r="CM179" s="201"/>
      <c r="CN179" s="201"/>
      <c r="CO179" s="201"/>
      <c r="CP179" s="201"/>
      <c r="CQ179" s="201"/>
      <c r="CR179" s="201"/>
      <c r="CS179" s="201" t="str">
        <f t="shared" si="184"/>
        <v/>
      </c>
      <c r="CT179" s="201"/>
      <c r="CU179" s="201"/>
      <c r="CV179" s="201"/>
      <c r="CW179" s="201"/>
      <c r="CX179" s="201"/>
      <c r="CY179" s="201"/>
      <c r="CZ179" s="201" t="str">
        <f t="shared" si="185"/>
        <v/>
      </c>
      <c r="DA179" s="201"/>
      <c r="DB179" s="201"/>
      <c r="DC179" s="201"/>
      <c r="DD179" s="201"/>
      <c r="DE179" s="201"/>
      <c r="DF179" s="201"/>
      <c r="DG179" s="201" t="str">
        <f t="shared" si="186"/>
        <v/>
      </c>
      <c r="DH179" s="201"/>
      <c r="DI179" s="201"/>
      <c r="DJ179" s="201"/>
      <c r="DK179" s="201"/>
      <c r="DL179" s="201"/>
      <c r="DM179" s="201"/>
      <c r="DN179" s="201" t="str">
        <f t="shared" si="187"/>
        <v/>
      </c>
      <c r="DO179" s="201"/>
      <c r="DP179" s="201"/>
      <c r="DQ179" s="201"/>
      <c r="DR179" s="201"/>
      <c r="DS179" s="201"/>
      <c r="DT179" s="201"/>
      <c r="DU179" s="201" t="str">
        <f t="shared" si="188"/>
        <v/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 t="str">
        <f t="shared" si="195"/>
        <v/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6.8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>
        <f t="shared" si="182"/>
        <v>0</v>
      </c>
      <c r="CF180" s="201"/>
      <c r="CG180" s="201"/>
      <c r="CH180" s="201"/>
      <c r="CI180" s="201"/>
      <c r="CJ180" s="201"/>
      <c r="CK180" s="201"/>
      <c r="CL180" s="201">
        <f t="shared" si="183"/>
        <v>20</v>
      </c>
      <c r="CM180" s="201"/>
      <c r="CN180" s="201"/>
      <c r="CO180" s="201"/>
      <c r="CP180" s="201"/>
      <c r="CQ180" s="201"/>
      <c r="CR180" s="201"/>
      <c r="CS180" s="201" t="str">
        <f t="shared" si="184"/>
        <v/>
      </c>
      <c r="CT180" s="201"/>
      <c r="CU180" s="201"/>
      <c r="CV180" s="201"/>
      <c r="CW180" s="201"/>
      <c r="CX180" s="201"/>
      <c r="CY180" s="201"/>
      <c r="CZ180" s="201" t="str">
        <f t="shared" si="185"/>
        <v/>
      </c>
      <c r="DA180" s="201"/>
      <c r="DB180" s="201"/>
      <c r="DC180" s="201"/>
      <c r="DD180" s="201"/>
      <c r="DE180" s="201"/>
      <c r="DF180" s="201"/>
      <c r="DG180" s="201" t="str">
        <f t="shared" si="186"/>
        <v/>
      </c>
      <c r="DH180" s="201"/>
      <c r="DI180" s="201"/>
      <c r="DJ180" s="201"/>
      <c r="DK180" s="201"/>
      <c r="DL180" s="201"/>
      <c r="DM180" s="201"/>
      <c r="DN180" s="201" t="str">
        <f t="shared" si="187"/>
        <v/>
      </c>
      <c r="DO180" s="201"/>
      <c r="DP180" s="201"/>
      <c r="DQ180" s="201"/>
      <c r="DR180" s="201"/>
      <c r="DS180" s="201"/>
      <c r="DT180" s="201"/>
      <c r="DU180" s="201" t="str">
        <f t="shared" si="188"/>
        <v/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 t="str">
        <f t="shared" si="195"/>
        <v/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6.8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>
        <f t="shared" si="182"/>
        <v>20</v>
      </c>
      <c r="CF181" s="201"/>
      <c r="CG181" s="201"/>
      <c r="CH181" s="201"/>
      <c r="CI181" s="201"/>
      <c r="CJ181" s="201"/>
      <c r="CK181" s="201"/>
      <c r="CL181" s="201">
        <f t="shared" si="183"/>
        <v>0</v>
      </c>
      <c r="CM181" s="201"/>
      <c r="CN181" s="201"/>
      <c r="CO181" s="201"/>
      <c r="CP181" s="201"/>
      <c r="CQ181" s="201"/>
      <c r="CR181" s="201"/>
      <c r="CS181" s="201" t="str">
        <f t="shared" si="184"/>
        <v/>
      </c>
      <c r="CT181" s="201"/>
      <c r="CU181" s="201"/>
      <c r="CV181" s="201"/>
      <c r="CW181" s="201"/>
      <c r="CX181" s="201"/>
      <c r="CY181" s="201"/>
      <c r="CZ181" s="201" t="str">
        <f t="shared" si="185"/>
        <v/>
      </c>
      <c r="DA181" s="201"/>
      <c r="DB181" s="201"/>
      <c r="DC181" s="201"/>
      <c r="DD181" s="201"/>
      <c r="DE181" s="201"/>
      <c r="DF181" s="201"/>
      <c r="DG181" s="201" t="str">
        <f t="shared" si="186"/>
        <v/>
      </c>
      <c r="DH181" s="201"/>
      <c r="DI181" s="201"/>
      <c r="DJ181" s="201"/>
      <c r="DK181" s="201"/>
      <c r="DL181" s="201"/>
      <c r="DM181" s="201"/>
      <c r="DN181" s="201" t="str">
        <f t="shared" si="187"/>
        <v/>
      </c>
      <c r="DO181" s="201"/>
      <c r="DP181" s="201"/>
      <c r="DQ181" s="201"/>
      <c r="DR181" s="201"/>
      <c r="DS181" s="201"/>
      <c r="DT181" s="201"/>
      <c r="DU181" s="201" t="str">
        <f t="shared" si="188"/>
        <v/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 t="str">
        <f t="shared" si="195"/>
        <v/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6.8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>
        <f t="shared" si="182"/>
        <v>0</v>
      </c>
      <c r="CF182" s="201"/>
      <c r="CG182" s="201"/>
      <c r="CH182" s="201"/>
      <c r="CI182" s="201"/>
      <c r="CJ182" s="201"/>
      <c r="CK182" s="201"/>
      <c r="CL182" s="201">
        <f t="shared" si="183"/>
        <v>20</v>
      </c>
      <c r="CM182" s="201"/>
      <c r="CN182" s="201"/>
      <c r="CO182" s="201"/>
      <c r="CP182" s="201"/>
      <c r="CQ182" s="201"/>
      <c r="CR182" s="201"/>
      <c r="CS182" s="201" t="str">
        <f t="shared" si="184"/>
        <v/>
      </c>
      <c r="CT182" s="201"/>
      <c r="CU182" s="201"/>
      <c r="CV182" s="201"/>
      <c r="CW182" s="201"/>
      <c r="CX182" s="201"/>
      <c r="CY182" s="201"/>
      <c r="CZ182" s="201" t="str">
        <f t="shared" si="185"/>
        <v/>
      </c>
      <c r="DA182" s="201"/>
      <c r="DB182" s="201"/>
      <c r="DC182" s="201"/>
      <c r="DD182" s="201"/>
      <c r="DE182" s="201"/>
      <c r="DF182" s="201"/>
      <c r="DG182" s="201" t="str">
        <f t="shared" si="186"/>
        <v/>
      </c>
      <c r="DH182" s="201"/>
      <c r="DI182" s="201"/>
      <c r="DJ182" s="201"/>
      <c r="DK182" s="201"/>
      <c r="DL182" s="201"/>
      <c r="DM182" s="201"/>
      <c r="DN182" s="201" t="str">
        <f t="shared" si="187"/>
        <v/>
      </c>
      <c r="DO182" s="201"/>
      <c r="DP182" s="201"/>
      <c r="DQ182" s="201"/>
      <c r="DR182" s="201"/>
      <c r="DS182" s="201"/>
      <c r="DT182" s="201"/>
      <c r="DU182" s="201" t="str">
        <f t="shared" si="188"/>
        <v/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 t="str">
        <f t="shared" si="195"/>
        <v/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6.8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6.8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6.8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6.8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6.8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6.8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6.8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 t="str">
        <f>CT12</f>
        <v/>
      </c>
      <c r="CU189" s="201"/>
      <c r="CV189" s="201"/>
      <c r="CW189" s="203"/>
      <c r="CX189" s="201"/>
      <c r="CY189" s="201"/>
      <c r="CZ189" s="201"/>
      <c r="DA189" s="201" t="str">
        <f>DA12</f>
        <v/>
      </c>
      <c r="DB189" s="201"/>
      <c r="DC189" s="201"/>
      <c r="DD189" s="203"/>
      <c r="DE189" s="201"/>
      <c r="DF189" s="201"/>
      <c r="DG189" s="201"/>
      <c r="DH189" s="201" t="str">
        <f>DH12</f>
        <v/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 t="str">
        <f>FS12</f>
        <v/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6.8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250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251">CM13</f>
        <v>0</v>
      </c>
      <c r="CN190" s="201"/>
      <c r="CO190" s="201"/>
      <c r="CP190" s="201"/>
      <c r="CQ190" s="201"/>
      <c r="CR190" s="201"/>
      <c r="CS190" s="201"/>
      <c r="CT190" s="201" t="str">
        <f t="shared" ref="CT190:CT253" si="252">CT13</f>
        <v/>
      </c>
      <c r="CU190" s="201"/>
      <c r="CV190" s="201"/>
      <c r="CW190" s="203"/>
      <c r="CX190" s="201"/>
      <c r="CY190" s="201"/>
      <c r="CZ190" s="201"/>
      <c r="DA190" s="201" t="str">
        <f t="shared" ref="DA190:DA253" si="253">DA13</f>
        <v/>
      </c>
      <c r="DB190" s="201"/>
      <c r="DC190" s="201"/>
      <c r="DD190" s="203"/>
      <c r="DE190" s="201"/>
      <c r="DF190" s="201"/>
      <c r="DG190" s="201"/>
      <c r="DH190" s="201" t="str">
        <f t="shared" ref="DH190:DH253" si="254">DH13</f>
        <v/>
      </c>
      <c r="DI190" s="201"/>
      <c r="DJ190" s="201"/>
      <c r="DK190" s="203"/>
      <c r="DL190" s="201"/>
      <c r="DM190" s="201"/>
      <c r="DN190" s="201"/>
      <c r="DO190" s="201" t="str">
        <f t="shared" ref="DO190:DO253" si="255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56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 t="str">
        <f t="shared" ref="FS190:FS253" si="263">FS13</f>
        <v/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6.8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>
        <f t="shared" si="250"/>
        <v>0</v>
      </c>
      <c r="CG191" s="201"/>
      <c r="CH191" s="201"/>
      <c r="CI191" s="203"/>
      <c r="CJ191" s="201"/>
      <c r="CK191" s="201"/>
      <c r="CL191" s="201"/>
      <c r="CM191" s="201">
        <f t="shared" si="251"/>
        <v>0</v>
      </c>
      <c r="CN191" s="201"/>
      <c r="CO191" s="201"/>
      <c r="CP191" s="201"/>
      <c r="CQ191" s="201"/>
      <c r="CR191" s="201"/>
      <c r="CS191" s="201"/>
      <c r="CT191" s="201" t="str">
        <f t="shared" si="252"/>
        <v/>
      </c>
      <c r="CU191" s="201"/>
      <c r="CV191" s="201"/>
      <c r="CW191" s="203"/>
      <c r="CX191" s="201"/>
      <c r="CY191" s="201"/>
      <c r="CZ191" s="201"/>
      <c r="DA191" s="201" t="str">
        <f t="shared" si="253"/>
        <v/>
      </c>
      <c r="DB191" s="201"/>
      <c r="DC191" s="201"/>
      <c r="DD191" s="203"/>
      <c r="DE191" s="201"/>
      <c r="DF191" s="201"/>
      <c r="DG191" s="201"/>
      <c r="DH191" s="201" t="str">
        <f t="shared" si="254"/>
        <v/>
      </c>
      <c r="DI191" s="201"/>
      <c r="DJ191" s="201"/>
      <c r="DK191" s="203"/>
      <c r="DL191" s="201"/>
      <c r="DM191" s="201"/>
      <c r="DN191" s="201"/>
      <c r="DO191" s="201" t="str">
        <f t="shared" si="255"/>
        <v/>
      </c>
      <c r="DP191" s="201"/>
      <c r="DQ191" s="201"/>
      <c r="DR191" s="203"/>
      <c r="DS191" s="201"/>
      <c r="DT191" s="201"/>
      <c r="DU191" s="201"/>
      <c r="DV191" s="201" t="str">
        <f t="shared" si="256"/>
        <v/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 t="str">
        <f t="shared" si="263"/>
        <v/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6.8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>
        <f t="shared" si="250"/>
        <v>0</v>
      </c>
      <c r="CG192" s="201"/>
      <c r="CH192" s="201"/>
      <c r="CI192" s="203"/>
      <c r="CJ192" s="201"/>
      <c r="CK192" s="201"/>
      <c r="CL192" s="201"/>
      <c r="CM192" s="201">
        <f t="shared" si="251"/>
        <v>0</v>
      </c>
      <c r="CN192" s="201"/>
      <c r="CO192" s="201"/>
      <c r="CP192" s="201"/>
      <c r="CQ192" s="201"/>
      <c r="CR192" s="201"/>
      <c r="CS192" s="201"/>
      <c r="CT192" s="201" t="str">
        <f t="shared" si="252"/>
        <v/>
      </c>
      <c r="CU192" s="201"/>
      <c r="CV192" s="201"/>
      <c r="CW192" s="203"/>
      <c r="CX192" s="201"/>
      <c r="CY192" s="201"/>
      <c r="CZ192" s="201"/>
      <c r="DA192" s="201" t="str">
        <f t="shared" si="253"/>
        <v/>
      </c>
      <c r="DB192" s="201"/>
      <c r="DC192" s="201"/>
      <c r="DD192" s="203"/>
      <c r="DE192" s="201"/>
      <c r="DF192" s="201"/>
      <c r="DG192" s="201"/>
      <c r="DH192" s="201" t="str">
        <f t="shared" si="254"/>
        <v/>
      </c>
      <c r="DI192" s="201"/>
      <c r="DJ192" s="201"/>
      <c r="DK192" s="203"/>
      <c r="DL192" s="201"/>
      <c r="DM192" s="201"/>
      <c r="DN192" s="201"/>
      <c r="DO192" s="201" t="str">
        <f t="shared" si="255"/>
        <v/>
      </c>
      <c r="DP192" s="201"/>
      <c r="DQ192" s="201"/>
      <c r="DR192" s="203"/>
      <c r="DS192" s="201"/>
      <c r="DT192" s="201"/>
      <c r="DU192" s="201"/>
      <c r="DV192" s="201" t="str">
        <f t="shared" si="256"/>
        <v/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 t="str">
        <f t="shared" si="263"/>
        <v/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6.8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>
        <f t="shared" si="250"/>
        <v>0</v>
      </c>
      <c r="CG193" s="201"/>
      <c r="CH193" s="201"/>
      <c r="CI193" s="203"/>
      <c r="CJ193" s="201"/>
      <c r="CK193" s="201"/>
      <c r="CL193" s="201"/>
      <c r="CM193" s="201">
        <f t="shared" si="251"/>
        <v>0</v>
      </c>
      <c r="CN193" s="201"/>
      <c r="CO193" s="201"/>
      <c r="CP193" s="201"/>
      <c r="CQ193" s="201"/>
      <c r="CR193" s="201"/>
      <c r="CS193" s="201"/>
      <c r="CT193" s="201" t="str">
        <f t="shared" si="252"/>
        <v/>
      </c>
      <c r="CU193" s="201"/>
      <c r="CV193" s="201"/>
      <c r="CW193" s="203"/>
      <c r="CX193" s="201"/>
      <c r="CY193" s="201"/>
      <c r="CZ193" s="201"/>
      <c r="DA193" s="201" t="str">
        <f t="shared" si="253"/>
        <v/>
      </c>
      <c r="DB193" s="201"/>
      <c r="DC193" s="201"/>
      <c r="DD193" s="203"/>
      <c r="DE193" s="201"/>
      <c r="DF193" s="201"/>
      <c r="DG193" s="201"/>
      <c r="DH193" s="201" t="str">
        <f t="shared" si="254"/>
        <v/>
      </c>
      <c r="DI193" s="201"/>
      <c r="DJ193" s="201"/>
      <c r="DK193" s="203"/>
      <c r="DL193" s="201"/>
      <c r="DM193" s="201"/>
      <c r="DN193" s="201"/>
      <c r="DO193" s="201" t="str">
        <f t="shared" si="255"/>
        <v/>
      </c>
      <c r="DP193" s="201"/>
      <c r="DQ193" s="201"/>
      <c r="DR193" s="203"/>
      <c r="DS193" s="201"/>
      <c r="DT193" s="201"/>
      <c r="DU193" s="201"/>
      <c r="DV193" s="201" t="str">
        <f t="shared" si="256"/>
        <v/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str">
        <f t="shared" si="263"/>
        <v/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6.8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>
        <f t="shared" si="250"/>
        <v>0</v>
      </c>
      <c r="CG194" s="201"/>
      <c r="CH194" s="201"/>
      <c r="CI194" s="203"/>
      <c r="CJ194" s="201"/>
      <c r="CK194" s="201"/>
      <c r="CL194" s="201"/>
      <c r="CM194" s="201">
        <f t="shared" si="251"/>
        <v>0</v>
      </c>
      <c r="CN194" s="201"/>
      <c r="CO194" s="201"/>
      <c r="CP194" s="201"/>
      <c r="CQ194" s="201"/>
      <c r="CR194" s="201"/>
      <c r="CS194" s="201"/>
      <c r="CT194" s="201" t="str">
        <f t="shared" si="252"/>
        <v/>
      </c>
      <c r="CU194" s="201"/>
      <c r="CV194" s="201"/>
      <c r="CW194" s="203"/>
      <c r="CX194" s="201"/>
      <c r="CY194" s="201"/>
      <c r="CZ194" s="201"/>
      <c r="DA194" s="201" t="str">
        <f t="shared" si="253"/>
        <v/>
      </c>
      <c r="DB194" s="201"/>
      <c r="DC194" s="201"/>
      <c r="DD194" s="203"/>
      <c r="DE194" s="201"/>
      <c r="DF194" s="201"/>
      <c r="DG194" s="201"/>
      <c r="DH194" s="201" t="str">
        <f t="shared" si="254"/>
        <v/>
      </c>
      <c r="DI194" s="201"/>
      <c r="DJ194" s="201"/>
      <c r="DK194" s="203"/>
      <c r="DL194" s="201"/>
      <c r="DM194" s="201"/>
      <c r="DN194" s="201"/>
      <c r="DO194" s="201" t="str">
        <f t="shared" si="255"/>
        <v/>
      </c>
      <c r="DP194" s="201"/>
      <c r="DQ194" s="201"/>
      <c r="DR194" s="203"/>
      <c r="DS194" s="201"/>
      <c r="DT194" s="201"/>
      <c r="DU194" s="201"/>
      <c r="DV194" s="201" t="str">
        <f t="shared" si="256"/>
        <v/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str">
        <f t="shared" si="263"/>
        <v/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6.8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>
        <f t="shared" si="250"/>
        <v>0</v>
      </c>
      <c r="CG195" s="201"/>
      <c r="CH195" s="201"/>
      <c r="CI195" s="203"/>
      <c r="CJ195" s="201"/>
      <c r="CK195" s="201"/>
      <c r="CL195" s="201"/>
      <c r="CM195" s="201">
        <f t="shared" si="251"/>
        <v>0</v>
      </c>
      <c r="CN195" s="201"/>
      <c r="CO195" s="201"/>
      <c r="CP195" s="201"/>
      <c r="CQ195" s="201"/>
      <c r="CR195" s="201"/>
      <c r="CS195" s="201"/>
      <c r="CT195" s="201" t="str">
        <f t="shared" si="252"/>
        <v/>
      </c>
      <c r="CU195" s="201"/>
      <c r="CV195" s="201"/>
      <c r="CW195" s="203"/>
      <c r="CX195" s="201"/>
      <c r="CY195" s="201"/>
      <c r="CZ195" s="201"/>
      <c r="DA195" s="201" t="str">
        <f t="shared" si="253"/>
        <v/>
      </c>
      <c r="DB195" s="201"/>
      <c r="DC195" s="201"/>
      <c r="DD195" s="203"/>
      <c r="DE195" s="201"/>
      <c r="DF195" s="201"/>
      <c r="DG195" s="201"/>
      <c r="DH195" s="201" t="str">
        <f t="shared" si="254"/>
        <v/>
      </c>
      <c r="DI195" s="201"/>
      <c r="DJ195" s="201"/>
      <c r="DK195" s="203"/>
      <c r="DL195" s="201"/>
      <c r="DM195" s="201"/>
      <c r="DN195" s="201"/>
      <c r="DO195" s="201" t="str">
        <f t="shared" si="255"/>
        <v/>
      </c>
      <c r="DP195" s="201"/>
      <c r="DQ195" s="201"/>
      <c r="DR195" s="203"/>
      <c r="DS195" s="201"/>
      <c r="DT195" s="201"/>
      <c r="DU195" s="201"/>
      <c r="DV195" s="201" t="str">
        <f t="shared" si="256"/>
        <v/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str">
        <f t="shared" si="263"/>
        <v/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6.8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>
        <f t="shared" si="250"/>
        <v>0</v>
      </c>
      <c r="CG196" s="201"/>
      <c r="CH196" s="201"/>
      <c r="CI196" s="203"/>
      <c r="CJ196" s="201"/>
      <c r="CK196" s="201"/>
      <c r="CL196" s="201"/>
      <c r="CM196" s="201">
        <f t="shared" si="251"/>
        <v>0</v>
      </c>
      <c r="CN196" s="201"/>
      <c r="CO196" s="201"/>
      <c r="CP196" s="201"/>
      <c r="CQ196" s="201"/>
      <c r="CR196" s="201"/>
      <c r="CS196" s="201"/>
      <c r="CT196" s="201" t="str">
        <f t="shared" si="252"/>
        <v/>
      </c>
      <c r="CU196" s="201"/>
      <c r="CV196" s="201"/>
      <c r="CW196" s="203"/>
      <c r="CX196" s="201"/>
      <c r="CY196" s="201"/>
      <c r="CZ196" s="201"/>
      <c r="DA196" s="201" t="str">
        <f t="shared" si="253"/>
        <v/>
      </c>
      <c r="DB196" s="201"/>
      <c r="DC196" s="201"/>
      <c r="DD196" s="203"/>
      <c r="DE196" s="201"/>
      <c r="DF196" s="201"/>
      <c r="DG196" s="201"/>
      <c r="DH196" s="201" t="str">
        <f t="shared" si="254"/>
        <v/>
      </c>
      <c r="DI196" s="201"/>
      <c r="DJ196" s="201"/>
      <c r="DK196" s="203"/>
      <c r="DL196" s="201"/>
      <c r="DM196" s="201"/>
      <c r="DN196" s="201"/>
      <c r="DO196" s="201" t="str">
        <f t="shared" si="255"/>
        <v/>
      </c>
      <c r="DP196" s="201"/>
      <c r="DQ196" s="201"/>
      <c r="DR196" s="203"/>
      <c r="DS196" s="201"/>
      <c r="DT196" s="201"/>
      <c r="DU196" s="201"/>
      <c r="DV196" s="201" t="str">
        <f t="shared" si="256"/>
        <v/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 t="str">
        <f t="shared" si="263"/>
        <v/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6.8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>
        <f t="shared" si="250"/>
        <v>0</v>
      </c>
      <c r="CG197" s="201"/>
      <c r="CH197" s="201"/>
      <c r="CI197" s="203"/>
      <c r="CJ197" s="201"/>
      <c r="CK197" s="201"/>
      <c r="CL197" s="201"/>
      <c r="CM197" s="201">
        <f t="shared" si="251"/>
        <v>0</v>
      </c>
      <c r="CN197" s="201"/>
      <c r="CO197" s="201"/>
      <c r="CP197" s="201"/>
      <c r="CQ197" s="201"/>
      <c r="CR197" s="201"/>
      <c r="CS197" s="201"/>
      <c r="CT197" s="201" t="str">
        <f t="shared" si="252"/>
        <v/>
      </c>
      <c r="CU197" s="201"/>
      <c r="CV197" s="201"/>
      <c r="CW197" s="203"/>
      <c r="CX197" s="201"/>
      <c r="CY197" s="201"/>
      <c r="CZ197" s="201"/>
      <c r="DA197" s="201" t="str">
        <f t="shared" si="253"/>
        <v/>
      </c>
      <c r="DB197" s="201"/>
      <c r="DC197" s="201"/>
      <c r="DD197" s="203"/>
      <c r="DE197" s="201"/>
      <c r="DF197" s="201"/>
      <c r="DG197" s="201"/>
      <c r="DH197" s="201" t="str">
        <f t="shared" si="254"/>
        <v/>
      </c>
      <c r="DI197" s="201"/>
      <c r="DJ197" s="201"/>
      <c r="DK197" s="203"/>
      <c r="DL197" s="201"/>
      <c r="DM197" s="201"/>
      <c r="DN197" s="201"/>
      <c r="DO197" s="201" t="str">
        <f t="shared" si="255"/>
        <v/>
      </c>
      <c r="DP197" s="201"/>
      <c r="DQ197" s="201"/>
      <c r="DR197" s="203"/>
      <c r="DS197" s="201"/>
      <c r="DT197" s="201"/>
      <c r="DU197" s="201"/>
      <c r="DV197" s="201" t="str">
        <f t="shared" si="256"/>
        <v/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 t="str">
        <f t="shared" si="263"/>
        <v/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6.8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>
        <f t="shared" si="250"/>
        <v>0</v>
      </c>
      <c r="CG198" s="201"/>
      <c r="CH198" s="201"/>
      <c r="CI198" s="203"/>
      <c r="CJ198" s="201"/>
      <c r="CK198" s="201"/>
      <c r="CL198" s="201"/>
      <c r="CM198" s="201">
        <f t="shared" si="251"/>
        <v>0</v>
      </c>
      <c r="CN198" s="201"/>
      <c r="CO198" s="201"/>
      <c r="CP198" s="201"/>
      <c r="CQ198" s="201"/>
      <c r="CR198" s="201"/>
      <c r="CS198" s="201"/>
      <c r="CT198" s="201" t="str">
        <f t="shared" si="252"/>
        <v/>
      </c>
      <c r="CU198" s="201"/>
      <c r="CV198" s="201"/>
      <c r="CW198" s="203"/>
      <c r="CX198" s="201"/>
      <c r="CY198" s="201"/>
      <c r="CZ198" s="201"/>
      <c r="DA198" s="201" t="str">
        <f t="shared" si="253"/>
        <v/>
      </c>
      <c r="DB198" s="201"/>
      <c r="DC198" s="201"/>
      <c r="DD198" s="203"/>
      <c r="DE198" s="201"/>
      <c r="DF198" s="201"/>
      <c r="DG198" s="201"/>
      <c r="DH198" s="201" t="str">
        <f t="shared" si="254"/>
        <v/>
      </c>
      <c r="DI198" s="201"/>
      <c r="DJ198" s="201"/>
      <c r="DK198" s="203"/>
      <c r="DL198" s="201"/>
      <c r="DM198" s="201"/>
      <c r="DN198" s="201"/>
      <c r="DO198" s="201" t="str">
        <f t="shared" si="255"/>
        <v/>
      </c>
      <c r="DP198" s="201"/>
      <c r="DQ198" s="201"/>
      <c r="DR198" s="203"/>
      <c r="DS198" s="201"/>
      <c r="DT198" s="201"/>
      <c r="DU198" s="201"/>
      <c r="DV198" s="201" t="str">
        <f t="shared" si="256"/>
        <v/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 t="str">
        <f t="shared" si="263"/>
        <v/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6.8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>
        <f t="shared" si="250"/>
        <v>0</v>
      </c>
      <c r="CG199" s="201"/>
      <c r="CH199" s="201"/>
      <c r="CI199" s="203"/>
      <c r="CJ199" s="201"/>
      <c r="CK199" s="201"/>
      <c r="CL199" s="201"/>
      <c r="CM199" s="201">
        <f t="shared" si="251"/>
        <v>0</v>
      </c>
      <c r="CN199" s="201"/>
      <c r="CO199" s="201"/>
      <c r="CP199" s="201"/>
      <c r="CQ199" s="201"/>
      <c r="CR199" s="201"/>
      <c r="CS199" s="201"/>
      <c r="CT199" s="201" t="str">
        <f t="shared" si="252"/>
        <v/>
      </c>
      <c r="CU199" s="201"/>
      <c r="CV199" s="201"/>
      <c r="CW199" s="203"/>
      <c r="CX199" s="201"/>
      <c r="CY199" s="201"/>
      <c r="CZ199" s="201"/>
      <c r="DA199" s="201" t="str">
        <f t="shared" si="253"/>
        <v/>
      </c>
      <c r="DB199" s="201"/>
      <c r="DC199" s="201"/>
      <c r="DD199" s="203"/>
      <c r="DE199" s="201"/>
      <c r="DF199" s="201"/>
      <c r="DG199" s="201"/>
      <c r="DH199" s="201" t="str">
        <f t="shared" si="254"/>
        <v/>
      </c>
      <c r="DI199" s="201"/>
      <c r="DJ199" s="201"/>
      <c r="DK199" s="203"/>
      <c r="DL199" s="201"/>
      <c r="DM199" s="201"/>
      <c r="DN199" s="201"/>
      <c r="DO199" s="201" t="str">
        <f t="shared" si="255"/>
        <v/>
      </c>
      <c r="DP199" s="201"/>
      <c r="DQ199" s="201"/>
      <c r="DR199" s="203"/>
      <c r="DS199" s="201"/>
      <c r="DT199" s="201"/>
      <c r="DU199" s="201"/>
      <c r="DV199" s="201" t="str">
        <f t="shared" si="256"/>
        <v/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 t="str">
        <f t="shared" si="263"/>
        <v/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6.8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>
        <f t="shared" si="250"/>
        <v>0</v>
      </c>
      <c r="CG200" s="201"/>
      <c r="CH200" s="201"/>
      <c r="CI200" s="203"/>
      <c r="CJ200" s="201"/>
      <c r="CK200" s="201"/>
      <c r="CL200" s="201"/>
      <c r="CM200" s="201">
        <f t="shared" si="251"/>
        <v>0</v>
      </c>
      <c r="CN200" s="201"/>
      <c r="CO200" s="201"/>
      <c r="CP200" s="201"/>
      <c r="CQ200" s="201"/>
      <c r="CR200" s="201"/>
      <c r="CS200" s="201"/>
      <c r="CT200" s="201" t="str">
        <f t="shared" si="252"/>
        <v/>
      </c>
      <c r="CU200" s="201"/>
      <c r="CV200" s="201"/>
      <c r="CW200" s="203"/>
      <c r="CX200" s="201"/>
      <c r="CY200" s="201"/>
      <c r="CZ200" s="201"/>
      <c r="DA200" s="201" t="str">
        <f t="shared" si="253"/>
        <v/>
      </c>
      <c r="DB200" s="201"/>
      <c r="DC200" s="201"/>
      <c r="DD200" s="203"/>
      <c r="DE200" s="201"/>
      <c r="DF200" s="201"/>
      <c r="DG200" s="201"/>
      <c r="DH200" s="201" t="str">
        <f t="shared" si="254"/>
        <v/>
      </c>
      <c r="DI200" s="201"/>
      <c r="DJ200" s="201"/>
      <c r="DK200" s="203"/>
      <c r="DL200" s="201"/>
      <c r="DM200" s="201"/>
      <c r="DN200" s="201"/>
      <c r="DO200" s="201" t="str">
        <f t="shared" si="255"/>
        <v/>
      </c>
      <c r="DP200" s="201"/>
      <c r="DQ200" s="201"/>
      <c r="DR200" s="203"/>
      <c r="DS200" s="201"/>
      <c r="DT200" s="201"/>
      <c r="DU200" s="201"/>
      <c r="DV200" s="201" t="str">
        <f t="shared" si="256"/>
        <v/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 t="str">
        <f t="shared" si="263"/>
        <v/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6.8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>
        <f t="shared" si="250"/>
        <v>0</v>
      </c>
      <c r="CG201" s="201"/>
      <c r="CH201" s="201"/>
      <c r="CI201" s="203"/>
      <c r="CJ201" s="201"/>
      <c r="CK201" s="201"/>
      <c r="CL201" s="201"/>
      <c r="CM201" s="201">
        <f t="shared" si="251"/>
        <v>0</v>
      </c>
      <c r="CN201" s="201"/>
      <c r="CO201" s="201"/>
      <c r="CP201" s="201"/>
      <c r="CQ201" s="201"/>
      <c r="CR201" s="201"/>
      <c r="CS201" s="201"/>
      <c r="CT201" s="201" t="str">
        <f t="shared" si="252"/>
        <v/>
      </c>
      <c r="CU201" s="201"/>
      <c r="CV201" s="201"/>
      <c r="CW201" s="203"/>
      <c r="CX201" s="201"/>
      <c r="CY201" s="201"/>
      <c r="CZ201" s="201"/>
      <c r="DA201" s="201" t="str">
        <f t="shared" si="253"/>
        <v/>
      </c>
      <c r="DB201" s="201"/>
      <c r="DC201" s="201"/>
      <c r="DD201" s="203"/>
      <c r="DE201" s="201"/>
      <c r="DF201" s="201"/>
      <c r="DG201" s="201"/>
      <c r="DH201" s="201" t="str">
        <f t="shared" si="254"/>
        <v/>
      </c>
      <c r="DI201" s="201"/>
      <c r="DJ201" s="201"/>
      <c r="DK201" s="203"/>
      <c r="DL201" s="201"/>
      <c r="DM201" s="201"/>
      <c r="DN201" s="201"/>
      <c r="DO201" s="201" t="str">
        <f t="shared" si="255"/>
        <v/>
      </c>
      <c r="DP201" s="201"/>
      <c r="DQ201" s="201"/>
      <c r="DR201" s="203"/>
      <c r="DS201" s="201"/>
      <c r="DT201" s="201"/>
      <c r="DU201" s="201"/>
      <c r="DV201" s="201" t="str">
        <f t="shared" si="256"/>
        <v/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 t="str">
        <f t="shared" si="263"/>
        <v/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6.8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>
        <f t="shared" si="250"/>
        <v>0</v>
      </c>
      <c r="CG202" s="201"/>
      <c r="CH202" s="201"/>
      <c r="CI202" s="203"/>
      <c r="CJ202" s="201"/>
      <c r="CK202" s="201"/>
      <c r="CL202" s="201"/>
      <c r="CM202" s="201">
        <f t="shared" si="251"/>
        <v>0</v>
      </c>
      <c r="CN202" s="201"/>
      <c r="CO202" s="201"/>
      <c r="CP202" s="201"/>
      <c r="CQ202" s="201"/>
      <c r="CR202" s="201"/>
      <c r="CS202" s="201"/>
      <c r="CT202" s="201" t="str">
        <f t="shared" si="252"/>
        <v/>
      </c>
      <c r="CU202" s="201"/>
      <c r="CV202" s="201"/>
      <c r="CW202" s="203"/>
      <c r="CX202" s="201"/>
      <c r="CY202" s="201"/>
      <c r="CZ202" s="201"/>
      <c r="DA202" s="201" t="str">
        <f t="shared" si="253"/>
        <v/>
      </c>
      <c r="DB202" s="201"/>
      <c r="DC202" s="201"/>
      <c r="DD202" s="203"/>
      <c r="DE202" s="201"/>
      <c r="DF202" s="201"/>
      <c r="DG202" s="201"/>
      <c r="DH202" s="201" t="str">
        <f t="shared" si="254"/>
        <v/>
      </c>
      <c r="DI202" s="201"/>
      <c r="DJ202" s="201"/>
      <c r="DK202" s="203"/>
      <c r="DL202" s="201"/>
      <c r="DM202" s="201"/>
      <c r="DN202" s="201"/>
      <c r="DO202" s="201" t="str">
        <f t="shared" si="255"/>
        <v/>
      </c>
      <c r="DP202" s="201"/>
      <c r="DQ202" s="201"/>
      <c r="DR202" s="203"/>
      <c r="DS202" s="201"/>
      <c r="DT202" s="201"/>
      <c r="DU202" s="201"/>
      <c r="DV202" s="201" t="str">
        <f t="shared" si="256"/>
        <v/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 t="str">
        <f t="shared" si="263"/>
        <v/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6.8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>
        <f t="shared" si="250"/>
        <v>0</v>
      </c>
      <c r="CG203" s="201"/>
      <c r="CH203" s="201"/>
      <c r="CI203" s="203"/>
      <c r="CJ203" s="201"/>
      <c r="CK203" s="201"/>
      <c r="CL203" s="201"/>
      <c r="CM203" s="201">
        <f t="shared" si="251"/>
        <v>0</v>
      </c>
      <c r="CN203" s="201"/>
      <c r="CO203" s="201"/>
      <c r="CP203" s="201"/>
      <c r="CQ203" s="201"/>
      <c r="CR203" s="201"/>
      <c r="CS203" s="201"/>
      <c r="CT203" s="201" t="str">
        <f t="shared" si="252"/>
        <v/>
      </c>
      <c r="CU203" s="201"/>
      <c r="CV203" s="201"/>
      <c r="CW203" s="203"/>
      <c r="CX203" s="201"/>
      <c r="CY203" s="201"/>
      <c r="CZ203" s="201"/>
      <c r="DA203" s="201" t="str">
        <f t="shared" si="253"/>
        <v/>
      </c>
      <c r="DB203" s="201"/>
      <c r="DC203" s="201"/>
      <c r="DD203" s="203"/>
      <c r="DE203" s="201"/>
      <c r="DF203" s="201"/>
      <c r="DG203" s="201"/>
      <c r="DH203" s="201" t="str">
        <f t="shared" si="254"/>
        <v/>
      </c>
      <c r="DI203" s="201"/>
      <c r="DJ203" s="201"/>
      <c r="DK203" s="203"/>
      <c r="DL203" s="201"/>
      <c r="DM203" s="201"/>
      <c r="DN203" s="201"/>
      <c r="DO203" s="201" t="str">
        <f t="shared" si="255"/>
        <v/>
      </c>
      <c r="DP203" s="201"/>
      <c r="DQ203" s="201"/>
      <c r="DR203" s="203"/>
      <c r="DS203" s="201"/>
      <c r="DT203" s="201"/>
      <c r="DU203" s="201"/>
      <c r="DV203" s="201" t="str">
        <f t="shared" si="256"/>
        <v/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 t="str">
        <f t="shared" si="263"/>
        <v/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6.8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>
        <f t="shared" si="250"/>
        <v>0</v>
      </c>
      <c r="CG204" s="201"/>
      <c r="CH204" s="201"/>
      <c r="CI204" s="203"/>
      <c r="CJ204" s="201"/>
      <c r="CK204" s="201"/>
      <c r="CL204" s="201"/>
      <c r="CM204" s="201">
        <f t="shared" si="251"/>
        <v>0</v>
      </c>
      <c r="CN204" s="201"/>
      <c r="CO204" s="201"/>
      <c r="CP204" s="201"/>
      <c r="CQ204" s="201"/>
      <c r="CR204" s="201"/>
      <c r="CS204" s="201"/>
      <c r="CT204" s="201" t="str">
        <f t="shared" si="252"/>
        <v/>
      </c>
      <c r="CU204" s="201"/>
      <c r="CV204" s="201"/>
      <c r="CW204" s="203"/>
      <c r="CX204" s="201"/>
      <c r="CY204" s="201"/>
      <c r="CZ204" s="201"/>
      <c r="DA204" s="201" t="str">
        <f t="shared" si="253"/>
        <v/>
      </c>
      <c r="DB204" s="201"/>
      <c r="DC204" s="201"/>
      <c r="DD204" s="203"/>
      <c r="DE204" s="201"/>
      <c r="DF204" s="201"/>
      <c r="DG204" s="201"/>
      <c r="DH204" s="201" t="str">
        <f t="shared" si="254"/>
        <v/>
      </c>
      <c r="DI204" s="201"/>
      <c r="DJ204" s="201"/>
      <c r="DK204" s="203"/>
      <c r="DL204" s="201"/>
      <c r="DM204" s="201"/>
      <c r="DN204" s="201"/>
      <c r="DO204" s="201" t="str">
        <f t="shared" si="255"/>
        <v/>
      </c>
      <c r="DP204" s="201"/>
      <c r="DQ204" s="201"/>
      <c r="DR204" s="203"/>
      <c r="DS204" s="201"/>
      <c r="DT204" s="201"/>
      <c r="DU204" s="201"/>
      <c r="DV204" s="201" t="str">
        <f t="shared" si="256"/>
        <v/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 t="str">
        <f t="shared" si="263"/>
        <v/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6.8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>
        <f t="shared" si="250"/>
        <v>0</v>
      </c>
      <c r="CG205" s="201"/>
      <c r="CH205" s="201"/>
      <c r="CI205" s="203"/>
      <c r="CJ205" s="201"/>
      <c r="CK205" s="201"/>
      <c r="CL205" s="201"/>
      <c r="CM205" s="201">
        <f t="shared" si="251"/>
        <v>0</v>
      </c>
      <c r="CN205" s="201"/>
      <c r="CO205" s="201"/>
      <c r="CP205" s="201"/>
      <c r="CQ205" s="201"/>
      <c r="CR205" s="201"/>
      <c r="CS205" s="201"/>
      <c r="CT205" s="201" t="str">
        <f t="shared" si="252"/>
        <v/>
      </c>
      <c r="CU205" s="201"/>
      <c r="CV205" s="201"/>
      <c r="CW205" s="203"/>
      <c r="CX205" s="201"/>
      <c r="CY205" s="201"/>
      <c r="CZ205" s="201"/>
      <c r="DA205" s="201" t="str">
        <f t="shared" si="253"/>
        <v/>
      </c>
      <c r="DB205" s="201"/>
      <c r="DC205" s="201"/>
      <c r="DD205" s="203"/>
      <c r="DE205" s="201"/>
      <c r="DF205" s="201"/>
      <c r="DG205" s="201"/>
      <c r="DH205" s="201" t="str">
        <f t="shared" si="254"/>
        <v/>
      </c>
      <c r="DI205" s="201"/>
      <c r="DJ205" s="201"/>
      <c r="DK205" s="203"/>
      <c r="DL205" s="201"/>
      <c r="DM205" s="201"/>
      <c r="DN205" s="201"/>
      <c r="DO205" s="201" t="str">
        <f t="shared" si="255"/>
        <v/>
      </c>
      <c r="DP205" s="201"/>
      <c r="DQ205" s="201"/>
      <c r="DR205" s="203"/>
      <c r="DS205" s="201"/>
      <c r="DT205" s="201"/>
      <c r="DU205" s="201"/>
      <c r="DV205" s="201" t="str">
        <f t="shared" si="256"/>
        <v/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 t="str">
        <f t="shared" si="263"/>
        <v/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6.8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>
        <f t="shared" si="250"/>
        <v>0</v>
      </c>
      <c r="CG206" s="201"/>
      <c r="CH206" s="201"/>
      <c r="CI206" s="203"/>
      <c r="CJ206" s="201"/>
      <c r="CK206" s="201"/>
      <c r="CL206" s="201"/>
      <c r="CM206" s="201">
        <f t="shared" si="251"/>
        <v>0</v>
      </c>
      <c r="CN206" s="201"/>
      <c r="CO206" s="201"/>
      <c r="CP206" s="201"/>
      <c r="CQ206" s="201"/>
      <c r="CR206" s="201"/>
      <c r="CS206" s="201"/>
      <c r="CT206" s="201" t="str">
        <f t="shared" si="252"/>
        <v/>
      </c>
      <c r="CU206" s="201"/>
      <c r="CV206" s="201"/>
      <c r="CW206" s="203"/>
      <c r="CX206" s="201"/>
      <c r="CY206" s="201"/>
      <c r="CZ206" s="201"/>
      <c r="DA206" s="201" t="str">
        <f t="shared" si="253"/>
        <v/>
      </c>
      <c r="DB206" s="201"/>
      <c r="DC206" s="201"/>
      <c r="DD206" s="203"/>
      <c r="DE206" s="201"/>
      <c r="DF206" s="201"/>
      <c r="DG206" s="201"/>
      <c r="DH206" s="201" t="str">
        <f t="shared" si="254"/>
        <v/>
      </c>
      <c r="DI206" s="201"/>
      <c r="DJ206" s="201"/>
      <c r="DK206" s="203"/>
      <c r="DL206" s="201"/>
      <c r="DM206" s="201"/>
      <c r="DN206" s="201"/>
      <c r="DO206" s="201" t="str">
        <f t="shared" si="255"/>
        <v/>
      </c>
      <c r="DP206" s="201"/>
      <c r="DQ206" s="201"/>
      <c r="DR206" s="203"/>
      <c r="DS206" s="201"/>
      <c r="DT206" s="201"/>
      <c r="DU206" s="201"/>
      <c r="DV206" s="201" t="str">
        <f t="shared" si="256"/>
        <v/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 t="str">
        <f t="shared" si="263"/>
        <v/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6.8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>
        <f t="shared" si="250"/>
        <v>0</v>
      </c>
      <c r="CG207" s="201"/>
      <c r="CH207" s="201"/>
      <c r="CI207" s="203"/>
      <c r="CJ207" s="201"/>
      <c r="CK207" s="201"/>
      <c r="CL207" s="201"/>
      <c r="CM207" s="201">
        <f t="shared" si="251"/>
        <v>0</v>
      </c>
      <c r="CN207" s="201"/>
      <c r="CO207" s="201"/>
      <c r="CP207" s="201"/>
      <c r="CQ207" s="201"/>
      <c r="CR207" s="201"/>
      <c r="CS207" s="201"/>
      <c r="CT207" s="201" t="str">
        <f t="shared" si="252"/>
        <v/>
      </c>
      <c r="CU207" s="201"/>
      <c r="CV207" s="201"/>
      <c r="CW207" s="203"/>
      <c r="CX207" s="201"/>
      <c r="CY207" s="201"/>
      <c r="CZ207" s="201"/>
      <c r="DA207" s="201" t="str">
        <f t="shared" si="253"/>
        <v/>
      </c>
      <c r="DB207" s="201"/>
      <c r="DC207" s="201"/>
      <c r="DD207" s="203"/>
      <c r="DE207" s="201"/>
      <c r="DF207" s="201"/>
      <c r="DG207" s="201"/>
      <c r="DH207" s="201" t="str">
        <f t="shared" si="254"/>
        <v/>
      </c>
      <c r="DI207" s="201"/>
      <c r="DJ207" s="201"/>
      <c r="DK207" s="203"/>
      <c r="DL207" s="201"/>
      <c r="DM207" s="201"/>
      <c r="DN207" s="201"/>
      <c r="DO207" s="201" t="str">
        <f t="shared" si="255"/>
        <v/>
      </c>
      <c r="DP207" s="201"/>
      <c r="DQ207" s="201"/>
      <c r="DR207" s="203"/>
      <c r="DS207" s="201"/>
      <c r="DT207" s="201"/>
      <c r="DU207" s="201"/>
      <c r="DV207" s="201" t="str">
        <f t="shared" si="256"/>
        <v/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 t="str">
        <f t="shared" si="263"/>
        <v/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6.8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>
        <f t="shared" si="250"/>
        <v>0</v>
      </c>
      <c r="CG208" s="201"/>
      <c r="CH208" s="201"/>
      <c r="CI208" s="203"/>
      <c r="CJ208" s="201"/>
      <c r="CK208" s="201"/>
      <c r="CL208" s="201"/>
      <c r="CM208" s="201">
        <f t="shared" si="251"/>
        <v>0</v>
      </c>
      <c r="CN208" s="201"/>
      <c r="CO208" s="201"/>
      <c r="CP208" s="201"/>
      <c r="CQ208" s="201"/>
      <c r="CR208" s="201"/>
      <c r="CS208" s="201"/>
      <c r="CT208" s="201" t="str">
        <f t="shared" si="252"/>
        <v/>
      </c>
      <c r="CU208" s="201"/>
      <c r="CV208" s="201"/>
      <c r="CW208" s="203"/>
      <c r="CX208" s="201"/>
      <c r="CY208" s="201"/>
      <c r="CZ208" s="201"/>
      <c r="DA208" s="201" t="str">
        <f t="shared" si="253"/>
        <v/>
      </c>
      <c r="DB208" s="201"/>
      <c r="DC208" s="201"/>
      <c r="DD208" s="203"/>
      <c r="DE208" s="201"/>
      <c r="DF208" s="201"/>
      <c r="DG208" s="201"/>
      <c r="DH208" s="201" t="str">
        <f t="shared" si="254"/>
        <v/>
      </c>
      <c r="DI208" s="201"/>
      <c r="DJ208" s="201"/>
      <c r="DK208" s="203"/>
      <c r="DL208" s="201"/>
      <c r="DM208" s="201"/>
      <c r="DN208" s="201"/>
      <c r="DO208" s="201" t="str">
        <f t="shared" si="255"/>
        <v/>
      </c>
      <c r="DP208" s="201"/>
      <c r="DQ208" s="201"/>
      <c r="DR208" s="203"/>
      <c r="DS208" s="201"/>
      <c r="DT208" s="201"/>
      <c r="DU208" s="201"/>
      <c r="DV208" s="201" t="str">
        <f t="shared" si="256"/>
        <v/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 t="str">
        <f t="shared" si="263"/>
        <v/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6.8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>
        <f t="shared" si="250"/>
        <v>0</v>
      </c>
      <c r="CG209" s="201"/>
      <c r="CH209" s="201"/>
      <c r="CI209" s="203"/>
      <c r="CJ209" s="201"/>
      <c r="CK209" s="201"/>
      <c r="CL209" s="201"/>
      <c r="CM209" s="201">
        <f t="shared" si="251"/>
        <v>20</v>
      </c>
      <c r="CN209" s="201"/>
      <c r="CO209" s="201"/>
      <c r="CP209" s="201"/>
      <c r="CQ209" s="201"/>
      <c r="CR209" s="201"/>
      <c r="CS209" s="201"/>
      <c r="CT209" s="201" t="str">
        <f t="shared" si="252"/>
        <v/>
      </c>
      <c r="CU209" s="201"/>
      <c r="CV209" s="201"/>
      <c r="CW209" s="203"/>
      <c r="CX209" s="201"/>
      <c r="CY209" s="201"/>
      <c r="CZ209" s="201"/>
      <c r="DA209" s="201" t="str">
        <f t="shared" si="253"/>
        <v/>
      </c>
      <c r="DB209" s="201"/>
      <c r="DC209" s="201"/>
      <c r="DD209" s="203"/>
      <c r="DE209" s="201"/>
      <c r="DF209" s="201"/>
      <c r="DG209" s="201"/>
      <c r="DH209" s="201" t="str">
        <f t="shared" si="254"/>
        <v/>
      </c>
      <c r="DI209" s="201"/>
      <c r="DJ209" s="201"/>
      <c r="DK209" s="203"/>
      <c r="DL209" s="201"/>
      <c r="DM209" s="201"/>
      <c r="DN209" s="201"/>
      <c r="DO209" s="201" t="str">
        <f t="shared" si="255"/>
        <v/>
      </c>
      <c r="DP209" s="201"/>
      <c r="DQ209" s="201"/>
      <c r="DR209" s="203"/>
      <c r="DS209" s="201"/>
      <c r="DT209" s="201"/>
      <c r="DU209" s="201"/>
      <c r="DV209" s="201" t="str">
        <f t="shared" si="256"/>
        <v/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 t="str">
        <f t="shared" si="263"/>
        <v/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6.8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>
        <f t="shared" si="250"/>
        <v>0</v>
      </c>
      <c r="CG210" s="201"/>
      <c r="CH210" s="201"/>
      <c r="CI210" s="203"/>
      <c r="CJ210" s="201"/>
      <c r="CK210" s="201"/>
      <c r="CL210" s="201"/>
      <c r="CM210" s="201">
        <f t="shared" si="251"/>
        <v>0</v>
      </c>
      <c r="CN210" s="201"/>
      <c r="CO210" s="201"/>
      <c r="CP210" s="201"/>
      <c r="CQ210" s="201"/>
      <c r="CR210" s="201"/>
      <c r="CS210" s="201"/>
      <c r="CT210" s="201" t="str">
        <f t="shared" si="252"/>
        <v/>
      </c>
      <c r="CU210" s="201"/>
      <c r="CV210" s="201"/>
      <c r="CW210" s="203"/>
      <c r="CX210" s="201"/>
      <c r="CY210" s="201"/>
      <c r="CZ210" s="201"/>
      <c r="DA210" s="201" t="str">
        <f t="shared" si="253"/>
        <v/>
      </c>
      <c r="DB210" s="201"/>
      <c r="DC210" s="201"/>
      <c r="DD210" s="203"/>
      <c r="DE210" s="201"/>
      <c r="DF210" s="201"/>
      <c r="DG210" s="201"/>
      <c r="DH210" s="201" t="str">
        <f t="shared" si="254"/>
        <v/>
      </c>
      <c r="DI210" s="201"/>
      <c r="DJ210" s="201"/>
      <c r="DK210" s="203"/>
      <c r="DL210" s="201"/>
      <c r="DM210" s="201"/>
      <c r="DN210" s="201"/>
      <c r="DO210" s="201" t="str">
        <f t="shared" si="255"/>
        <v/>
      </c>
      <c r="DP210" s="201"/>
      <c r="DQ210" s="201"/>
      <c r="DR210" s="203"/>
      <c r="DS210" s="201"/>
      <c r="DT210" s="201"/>
      <c r="DU210" s="201"/>
      <c r="DV210" s="201" t="str">
        <f t="shared" si="256"/>
        <v/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 t="str">
        <f t="shared" si="263"/>
        <v/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6.8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>
        <f t="shared" si="250"/>
        <v>0</v>
      </c>
      <c r="CG211" s="201"/>
      <c r="CH211" s="201"/>
      <c r="CI211" s="203"/>
      <c r="CJ211" s="201"/>
      <c r="CK211" s="201"/>
      <c r="CL211" s="201"/>
      <c r="CM211" s="201">
        <f t="shared" si="251"/>
        <v>0</v>
      </c>
      <c r="CN211" s="201"/>
      <c r="CO211" s="201"/>
      <c r="CP211" s="201"/>
      <c r="CQ211" s="201"/>
      <c r="CR211" s="201"/>
      <c r="CS211" s="201"/>
      <c r="CT211" s="201" t="str">
        <f t="shared" si="252"/>
        <v/>
      </c>
      <c r="CU211" s="201"/>
      <c r="CV211" s="201"/>
      <c r="CW211" s="203"/>
      <c r="CX211" s="201"/>
      <c r="CY211" s="201"/>
      <c r="CZ211" s="201"/>
      <c r="DA211" s="201" t="str">
        <f t="shared" si="253"/>
        <v/>
      </c>
      <c r="DB211" s="201"/>
      <c r="DC211" s="201"/>
      <c r="DD211" s="203"/>
      <c r="DE211" s="201"/>
      <c r="DF211" s="201"/>
      <c r="DG211" s="201"/>
      <c r="DH211" s="201" t="str">
        <f t="shared" si="254"/>
        <v/>
      </c>
      <c r="DI211" s="201"/>
      <c r="DJ211" s="201"/>
      <c r="DK211" s="203"/>
      <c r="DL211" s="201"/>
      <c r="DM211" s="201"/>
      <c r="DN211" s="201"/>
      <c r="DO211" s="201" t="str">
        <f t="shared" si="255"/>
        <v/>
      </c>
      <c r="DP211" s="201"/>
      <c r="DQ211" s="201"/>
      <c r="DR211" s="203"/>
      <c r="DS211" s="201"/>
      <c r="DT211" s="201"/>
      <c r="DU211" s="201"/>
      <c r="DV211" s="201" t="str">
        <f t="shared" si="256"/>
        <v/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 t="str">
        <f t="shared" si="263"/>
        <v/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6.8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>
        <f t="shared" si="250"/>
        <v>0</v>
      </c>
      <c r="CG212" s="201"/>
      <c r="CH212" s="201"/>
      <c r="CI212" s="203"/>
      <c r="CJ212" s="201"/>
      <c r="CK212" s="201"/>
      <c r="CL212" s="201"/>
      <c r="CM212" s="201">
        <f t="shared" si="251"/>
        <v>0</v>
      </c>
      <c r="CN212" s="201"/>
      <c r="CO212" s="201"/>
      <c r="CP212" s="201"/>
      <c r="CQ212" s="201"/>
      <c r="CR212" s="201"/>
      <c r="CS212" s="201"/>
      <c r="CT212" s="201" t="str">
        <f t="shared" si="252"/>
        <v/>
      </c>
      <c r="CU212" s="201"/>
      <c r="CV212" s="201"/>
      <c r="CW212" s="203"/>
      <c r="CX212" s="201"/>
      <c r="CY212" s="201"/>
      <c r="CZ212" s="201"/>
      <c r="DA212" s="201" t="str">
        <f t="shared" si="253"/>
        <v/>
      </c>
      <c r="DB212" s="201"/>
      <c r="DC212" s="201"/>
      <c r="DD212" s="203"/>
      <c r="DE212" s="201"/>
      <c r="DF212" s="201"/>
      <c r="DG212" s="201"/>
      <c r="DH212" s="201" t="str">
        <f t="shared" si="254"/>
        <v/>
      </c>
      <c r="DI212" s="201"/>
      <c r="DJ212" s="201"/>
      <c r="DK212" s="203"/>
      <c r="DL212" s="201"/>
      <c r="DM212" s="201"/>
      <c r="DN212" s="201"/>
      <c r="DO212" s="201" t="str">
        <f t="shared" si="255"/>
        <v/>
      </c>
      <c r="DP212" s="201"/>
      <c r="DQ212" s="201"/>
      <c r="DR212" s="203"/>
      <c r="DS212" s="201"/>
      <c r="DT212" s="201"/>
      <c r="DU212" s="201"/>
      <c r="DV212" s="201" t="str">
        <f t="shared" si="256"/>
        <v/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 t="str">
        <f t="shared" si="263"/>
        <v/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6.8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>
        <f t="shared" si="250"/>
        <v>0</v>
      </c>
      <c r="CG213" s="201"/>
      <c r="CH213" s="201"/>
      <c r="CI213" s="203"/>
      <c r="CJ213" s="201"/>
      <c r="CK213" s="201"/>
      <c r="CL213" s="201"/>
      <c r="CM213" s="201">
        <f t="shared" si="251"/>
        <v>20</v>
      </c>
      <c r="CN213" s="201"/>
      <c r="CO213" s="201"/>
      <c r="CP213" s="201"/>
      <c r="CQ213" s="201"/>
      <c r="CR213" s="201"/>
      <c r="CS213" s="201"/>
      <c r="CT213" s="201" t="str">
        <f t="shared" si="252"/>
        <v/>
      </c>
      <c r="CU213" s="201"/>
      <c r="CV213" s="201"/>
      <c r="CW213" s="203"/>
      <c r="CX213" s="201"/>
      <c r="CY213" s="201"/>
      <c r="CZ213" s="201"/>
      <c r="DA213" s="201" t="str">
        <f t="shared" si="253"/>
        <v/>
      </c>
      <c r="DB213" s="201"/>
      <c r="DC213" s="201"/>
      <c r="DD213" s="203"/>
      <c r="DE213" s="201"/>
      <c r="DF213" s="201"/>
      <c r="DG213" s="201"/>
      <c r="DH213" s="201" t="str">
        <f t="shared" si="254"/>
        <v/>
      </c>
      <c r="DI213" s="201"/>
      <c r="DJ213" s="201"/>
      <c r="DK213" s="203"/>
      <c r="DL213" s="201"/>
      <c r="DM213" s="201"/>
      <c r="DN213" s="201"/>
      <c r="DO213" s="201" t="str">
        <f t="shared" si="255"/>
        <v/>
      </c>
      <c r="DP213" s="201"/>
      <c r="DQ213" s="201"/>
      <c r="DR213" s="203"/>
      <c r="DS213" s="201"/>
      <c r="DT213" s="201"/>
      <c r="DU213" s="201"/>
      <c r="DV213" s="201" t="str">
        <f t="shared" si="256"/>
        <v/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 t="str">
        <f t="shared" si="263"/>
        <v/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6.8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>
        <f t="shared" si="250"/>
        <v>0</v>
      </c>
      <c r="CG214" s="201"/>
      <c r="CH214" s="201"/>
      <c r="CI214" s="203"/>
      <c r="CJ214" s="201"/>
      <c r="CK214" s="201"/>
      <c r="CL214" s="201"/>
      <c r="CM214" s="201">
        <f t="shared" si="251"/>
        <v>0</v>
      </c>
      <c r="CN214" s="201"/>
      <c r="CO214" s="201"/>
      <c r="CP214" s="201"/>
      <c r="CQ214" s="201"/>
      <c r="CR214" s="201"/>
      <c r="CS214" s="201"/>
      <c r="CT214" s="201" t="str">
        <f t="shared" si="252"/>
        <v/>
      </c>
      <c r="CU214" s="201"/>
      <c r="CV214" s="201"/>
      <c r="CW214" s="203"/>
      <c r="CX214" s="201"/>
      <c r="CY214" s="201"/>
      <c r="CZ214" s="201"/>
      <c r="DA214" s="201" t="str">
        <f t="shared" si="253"/>
        <v/>
      </c>
      <c r="DB214" s="201"/>
      <c r="DC214" s="201"/>
      <c r="DD214" s="203"/>
      <c r="DE214" s="201"/>
      <c r="DF214" s="201"/>
      <c r="DG214" s="201"/>
      <c r="DH214" s="201" t="str">
        <f t="shared" si="254"/>
        <v/>
      </c>
      <c r="DI214" s="201"/>
      <c r="DJ214" s="201"/>
      <c r="DK214" s="203"/>
      <c r="DL214" s="201"/>
      <c r="DM214" s="201"/>
      <c r="DN214" s="201"/>
      <c r="DO214" s="201" t="str">
        <f t="shared" si="255"/>
        <v/>
      </c>
      <c r="DP214" s="201"/>
      <c r="DQ214" s="201"/>
      <c r="DR214" s="203"/>
      <c r="DS214" s="201"/>
      <c r="DT214" s="201"/>
      <c r="DU214" s="201"/>
      <c r="DV214" s="201" t="str">
        <f t="shared" si="256"/>
        <v/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 t="str">
        <f t="shared" si="263"/>
        <v/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6.8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>
        <f t="shared" si="250"/>
        <v>0</v>
      </c>
      <c r="CG215" s="201"/>
      <c r="CH215" s="201"/>
      <c r="CI215" s="203"/>
      <c r="CJ215" s="201"/>
      <c r="CK215" s="201"/>
      <c r="CL215" s="201"/>
      <c r="CM215" s="201">
        <f t="shared" si="251"/>
        <v>0</v>
      </c>
      <c r="CN215" s="201"/>
      <c r="CO215" s="201"/>
      <c r="CP215" s="201"/>
      <c r="CQ215" s="201"/>
      <c r="CR215" s="201"/>
      <c r="CS215" s="201"/>
      <c r="CT215" s="201" t="str">
        <f t="shared" si="252"/>
        <v/>
      </c>
      <c r="CU215" s="201"/>
      <c r="CV215" s="201"/>
      <c r="CW215" s="203"/>
      <c r="CX215" s="201"/>
      <c r="CY215" s="201"/>
      <c r="CZ215" s="201"/>
      <c r="DA215" s="201" t="str">
        <f t="shared" si="253"/>
        <v/>
      </c>
      <c r="DB215" s="201"/>
      <c r="DC215" s="201"/>
      <c r="DD215" s="203"/>
      <c r="DE215" s="201"/>
      <c r="DF215" s="201"/>
      <c r="DG215" s="201"/>
      <c r="DH215" s="201" t="str">
        <f t="shared" si="254"/>
        <v/>
      </c>
      <c r="DI215" s="201"/>
      <c r="DJ215" s="201"/>
      <c r="DK215" s="203"/>
      <c r="DL215" s="201"/>
      <c r="DM215" s="201"/>
      <c r="DN215" s="201"/>
      <c r="DO215" s="201" t="str">
        <f t="shared" si="255"/>
        <v/>
      </c>
      <c r="DP215" s="201"/>
      <c r="DQ215" s="201"/>
      <c r="DR215" s="203"/>
      <c r="DS215" s="201"/>
      <c r="DT215" s="201"/>
      <c r="DU215" s="201"/>
      <c r="DV215" s="201" t="str">
        <f t="shared" si="256"/>
        <v/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 t="str">
        <f t="shared" si="263"/>
        <v/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6.8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>
        <f t="shared" si="250"/>
        <v>0</v>
      </c>
      <c r="CG216" s="201"/>
      <c r="CH216" s="201"/>
      <c r="CI216" s="203"/>
      <c r="CJ216" s="201"/>
      <c r="CK216" s="201"/>
      <c r="CL216" s="201"/>
      <c r="CM216" s="201">
        <f t="shared" si="251"/>
        <v>0</v>
      </c>
      <c r="CN216" s="201"/>
      <c r="CO216" s="201"/>
      <c r="CP216" s="201"/>
      <c r="CQ216" s="201"/>
      <c r="CR216" s="201"/>
      <c r="CS216" s="201"/>
      <c r="CT216" s="201" t="str">
        <f t="shared" si="252"/>
        <v/>
      </c>
      <c r="CU216" s="201"/>
      <c r="CV216" s="201"/>
      <c r="CW216" s="203"/>
      <c r="CX216" s="201"/>
      <c r="CY216" s="201"/>
      <c r="CZ216" s="201"/>
      <c r="DA216" s="201" t="str">
        <f t="shared" si="253"/>
        <v/>
      </c>
      <c r="DB216" s="201"/>
      <c r="DC216" s="201"/>
      <c r="DD216" s="203"/>
      <c r="DE216" s="201"/>
      <c r="DF216" s="201"/>
      <c r="DG216" s="201"/>
      <c r="DH216" s="201" t="str">
        <f t="shared" si="254"/>
        <v/>
      </c>
      <c r="DI216" s="201"/>
      <c r="DJ216" s="201"/>
      <c r="DK216" s="203"/>
      <c r="DL216" s="201"/>
      <c r="DM216" s="201"/>
      <c r="DN216" s="201"/>
      <c r="DO216" s="201" t="str">
        <f t="shared" si="255"/>
        <v/>
      </c>
      <c r="DP216" s="201"/>
      <c r="DQ216" s="201"/>
      <c r="DR216" s="203"/>
      <c r="DS216" s="201"/>
      <c r="DT216" s="201"/>
      <c r="DU216" s="201"/>
      <c r="DV216" s="201" t="str">
        <f t="shared" si="256"/>
        <v/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 t="str">
        <f t="shared" si="263"/>
        <v/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6.8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>
        <f t="shared" si="250"/>
        <v>0</v>
      </c>
      <c r="CG217" s="201"/>
      <c r="CH217" s="201"/>
      <c r="CI217" s="203"/>
      <c r="CJ217" s="201"/>
      <c r="CK217" s="201"/>
      <c r="CL217" s="201"/>
      <c r="CM217" s="201">
        <f t="shared" si="251"/>
        <v>0</v>
      </c>
      <c r="CN217" s="201"/>
      <c r="CO217" s="201"/>
      <c r="CP217" s="201"/>
      <c r="CQ217" s="201"/>
      <c r="CR217" s="201"/>
      <c r="CS217" s="201"/>
      <c r="CT217" s="201" t="str">
        <f t="shared" si="252"/>
        <v/>
      </c>
      <c r="CU217" s="201"/>
      <c r="CV217" s="201"/>
      <c r="CW217" s="203"/>
      <c r="CX217" s="201"/>
      <c r="CY217" s="201"/>
      <c r="CZ217" s="201"/>
      <c r="DA217" s="201" t="str">
        <f t="shared" si="253"/>
        <v/>
      </c>
      <c r="DB217" s="201"/>
      <c r="DC217" s="201"/>
      <c r="DD217" s="203"/>
      <c r="DE217" s="201"/>
      <c r="DF217" s="201"/>
      <c r="DG217" s="201"/>
      <c r="DH217" s="201" t="str">
        <f t="shared" si="254"/>
        <v/>
      </c>
      <c r="DI217" s="201"/>
      <c r="DJ217" s="201"/>
      <c r="DK217" s="203"/>
      <c r="DL217" s="201"/>
      <c r="DM217" s="201"/>
      <c r="DN217" s="201"/>
      <c r="DO217" s="201" t="str">
        <f t="shared" si="255"/>
        <v/>
      </c>
      <c r="DP217" s="201"/>
      <c r="DQ217" s="201"/>
      <c r="DR217" s="203"/>
      <c r="DS217" s="201"/>
      <c r="DT217" s="201"/>
      <c r="DU217" s="201"/>
      <c r="DV217" s="201" t="str">
        <f t="shared" si="256"/>
        <v/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 t="str">
        <f t="shared" si="263"/>
        <v/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6.8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>
        <f t="shared" si="250"/>
        <v>0</v>
      </c>
      <c r="CG218" s="201"/>
      <c r="CH218" s="201"/>
      <c r="CI218" s="203"/>
      <c r="CJ218" s="201"/>
      <c r="CK218" s="201"/>
      <c r="CL218" s="201"/>
      <c r="CM218" s="201">
        <f t="shared" si="251"/>
        <v>0</v>
      </c>
      <c r="CN218" s="201"/>
      <c r="CO218" s="201"/>
      <c r="CP218" s="201"/>
      <c r="CQ218" s="201"/>
      <c r="CR218" s="201"/>
      <c r="CS218" s="201"/>
      <c r="CT218" s="201" t="str">
        <f t="shared" si="252"/>
        <v/>
      </c>
      <c r="CU218" s="201"/>
      <c r="CV218" s="201"/>
      <c r="CW218" s="203"/>
      <c r="CX218" s="201"/>
      <c r="CY218" s="201"/>
      <c r="CZ218" s="201"/>
      <c r="DA218" s="201" t="str">
        <f t="shared" si="253"/>
        <v/>
      </c>
      <c r="DB218" s="201"/>
      <c r="DC218" s="201"/>
      <c r="DD218" s="203"/>
      <c r="DE218" s="201"/>
      <c r="DF218" s="201"/>
      <c r="DG218" s="201"/>
      <c r="DH218" s="201" t="str">
        <f t="shared" si="254"/>
        <v/>
      </c>
      <c r="DI218" s="201"/>
      <c r="DJ218" s="201"/>
      <c r="DK218" s="203"/>
      <c r="DL218" s="201"/>
      <c r="DM218" s="201"/>
      <c r="DN218" s="201"/>
      <c r="DO218" s="201" t="str">
        <f t="shared" si="255"/>
        <v/>
      </c>
      <c r="DP218" s="201"/>
      <c r="DQ218" s="201"/>
      <c r="DR218" s="203"/>
      <c r="DS218" s="201"/>
      <c r="DT218" s="201"/>
      <c r="DU218" s="201"/>
      <c r="DV218" s="201" t="str">
        <f t="shared" si="256"/>
        <v/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 t="str">
        <f t="shared" si="263"/>
        <v/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6.8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>
        <f t="shared" si="250"/>
        <v>0</v>
      </c>
      <c r="CG219" s="201"/>
      <c r="CH219" s="201"/>
      <c r="CI219" s="203"/>
      <c r="CJ219" s="201"/>
      <c r="CK219" s="201"/>
      <c r="CL219" s="201"/>
      <c r="CM219" s="201">
        <f t="shared" si="251"/>
        <v>20</v>
      </c>
      <c r="CN219" s="201"/>
      <c r="CO219" s="201"/>
      <c r="CP219" s="201"/>
      <c r="CQ219" s="201"/>
      <c r="CR219" s="201"/>
      <c r="CS219" s="201"/>
      <c r="CT219" s="201" t="str">
        <f t="shared" si="252"/>
        <v/>
      </c>
      <c r="CU219" s="201"/>
      <c r="CV219" s="201"/>
      <c r="CW219" s="203"/>
      <c r="CX219" s="201"/>
      <c r="CY219" s="201"/>
      <c r="CZ219" s="201"/>
      <c r="DA219" s="201" t="str">
        <f t="shared" si="253"/>
        <v/>
      </c>
      <c r="DB219" s="201"/>
      <c r="DC219" s="201"/>
      <c r="DD219" s="203"/>
      <c r="DE219" s="201"/>
      <c r="DF219" s="201"/>
      <c r="DG219" s="201"/>
      <c r="DH219" s="201" t="str">
        <f t="shared" si="254"/>
        <v/>
      </c>
      <c r="DI219" s="201"/>
      <c r="DJ219" s="201"/>
      <c r="DK219" s="203"/>
      <c r="DL219" s="201"/>
      <c r="DM219" s="201"/>
      <c r="DN219" s="201"/>
      <c r="DO219" s="201" t="str">
        <f t="shared" si="255"/>
        <v/>
      </c>
      <c r="DP219" s="201"/>
      <c r="DQ219" s="201"/>
      <c r="DR219" s="203"/>
      <c r="DS219" s="201"/>
      <c r="DT219" s="201"/>
      <c r="DU219" s="201"/>
      <c r="DV219" s="201" t="str">
        <f t="shared" si="256"/>
        <v/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 t="str">
        <f t="shared" si="263"/>
        <v/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6.8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>
        <f t="shared" si="250"/>
        <v>0</v>
      </c>
      <c r="CG220" s="201"/>
      <c r="CH220" s="201"/>
      <c r="CI220" s="203"/>
      <c r="CJ220" s="201"/>
      <c r="CK220" s="201"/>
      <c r="CL220" s="201"/>
      <c r="CM220" s="201">
        <f t="shared" si="251"/>
        <v>0</v>
      </c>
      <c r="CN220" s="201"/>
      <c r="CO220" s="201"/>
      <c r="CP220" s="201"/>
      <c r="CQ220" s="201"/>
      <c r="CR220" s="201"/>
      <c r="CS220" s="201"/>
      <c r="CT220" s="201" t="str">
        <f t="shared" si="252"/>
        <v/>
      </c>
      <c r="CU220" s="201"/>
      <c r="CV220" s="201"/>
      <c r="CW220" s="203"/>
      <c r="CX220" s="201"/>
      <c r="CY220" s="201"/>
      <c r="CZ220" s="201"/>
      <c r="DA220" s="201" t="str">
        <f t="shared" si="253"/>
        <v/>
      </c>
      <c r="DB220" s="201"/>
      <c r="DC220" s="201"/>
      <c r="DD220" s="203"/>
      <c r="DE220" s="201"/>
      <c r="DF220" s="201"/>
      <c r="DG220" s="201"/>
      <c r="DH220" s="201" t="str">
        <f t="shared" si="254"/>
        <v/>
      </c>
      <c r="DI220" s="201"/>
      <c r="DJ220" s="201"/>
      <c r="DK220" s="203"/>
      <c r="DL220" s="201"/>
      <c r="DM220" s="201"/>
      <c r="DN220" s="201"/>
      <c r="DO220" s="201" t="str">
        <f t="shared" si="255"/>
        <v/>
      </c>
      <c r="DP220" s="201"/>
      <c r="DQ220" s="201"/>
      <c r="DR220" s="203"/>
      <c r="DS220" s="201"/>
      <c r="DT220" s="201"/>
      <c r="DU220" s="201"/>
      <c r="DV220" s="201" t="str">
        <f t="shared" si="256"/>
        <v/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 t="str">
        <f t="shared" si="263"/>
        <v/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6.8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>
        <f t="shared" si="250"/>
        <v>0</v>
      </c>
      <c r="CG221" s="201"/>
      <c r="CH221" s="201"/>
      <c r="CI221" s="203"/>
      <c r="CJ221" s="201"/>
      <c r="CK221" s="201"/>
      <c r="CL221" s="201"/>
      <c r="CM221" s="201">
        <f t="shared" si="251"/>
        <v>0</v>
      </c>
      <c r="CN221" s="201"/>
      <c r="CO221" s="201"/>
      <c r="CP221" s="201"/>
      <c r="CQ221" s="201"/>
      <c r="CR221" s="201"/>
      <c r="CS221" s="201"/>
      <c r="CT221" s="201" t="str">
        <f t="shared" si="252"/>
        <v/>
      </c>
      <c r="CU221" s="201"/>
      <c r="CV221" s="201"/>
      <c r="CW221" s="203"/>
      <c r="CX221" s="201"/>
      <c r="CY221" s="201"/>
      <c r="CZ221" s="201"/>
      <c r="DA221" s="201" t="str">
        <f t="shared" si="253"/>
        <v/>
      </c>
      <c r="DB221" s="201"/>
      <c r="DC221" s="201"/>
      <c r="DD221" s="203"/>
      <c r="DE221" s="201"/>
      <c r="DF221" s="201"/>
      <c r="DG221" s="201"/>
      <c r="DH221" s="201" t="str">
        <f t="shared" si="254"/>
        <v/>
      </c>
      <c r="DI221" s="201"/>
      <c r="DJ221" s="201"/>
      <c r="DK221" s="203"/>
      <c r="DL221" s="201"/>
      <c r="DM221" s="201"/>
      <c r="DN221" s="201"/>
      <c r="DO221" s="201" t="str">
        <f t="shared" si="255"/>
        <v/>
      </c>
      <c r="DP221" s="201"/>
      <c r="DQ221" s="201"/>
      <c r="DR221" s="203"/>
      <c r="DS221" s="201"/>
      <c r="DT221" s="201"/>
      <c r="DU221" s="201"/>
      <c r="DV221" s="201" t="str">
        <f t="shared" si="256"/>
        <v/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 t="str">
        <f t="shared" si="263"/>
        <v/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6.8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>
        <f t="shared" si="250"/>
        <v>0</v>
      </c>
      <c r="CG222" s="201"/>
      <c r="CH222" s="201"/>
      <c r="CI222" s="203"/>
      <c r="CJ222" s="201"/>
      <c r="CK222" s="201"/>
      <c r="CL222" s="201"/>
      <c r="CM222" s="201">
        <f t="shared" si="251"/>
        <v>0</v>
      </c>
      <c r="CN222" s="201"/>
      <c r="CO222" s="201"/>
      <c r="CP222" s="201"/>
      <c r="CQ222" s="201"/>
      <c r="CR222" s="201"/>
      <c r="CS222" s="201"/>
      <c r="CT222" s="201" t="str">
        <f t="shared" si="252"/>
        <v/>
      </c>
      <c r="CU222" s="201"/>
      <c r="CV222" s="201"/>
      <c r="CW222" s="203"/>
      <c r="CX222" s="201"/>
      <c r="CY222" s="201"/>
      <c r="CZ222" s="201"/>
      <c r="DA222" s="201" t="str">
        <f t="shared" si="253"/>
        <v/>
      </c>
      <c r="DB222" s="201"/>
      <c r="DC222" s="201"/>
      <c r="DD222" s="203"/>
      <c r="DE222" s="201"/>
      <c r="DF222" s="201"/>
      <c r="DG222" s="201"/>
      <c r="DH222" s="201" t="str">
        <f t="shared" si="254"/>
        <v/>
      </c>
      <c r="DI222" s="201"/>
      <c r="DJ222" s="201"/>
      <c r="DK222" s="203"/>
      <c r="DL222" s="201"/>
      <c r="DM222" s="201"/>
      <c r="DN222" s="201"/>
      <c r="DO222" s="201" t="str">
        <f t="shared" si="255"/>
        <v/>
      </c>
      <c r="DP222" s="201"/>
      <c r="DQ222" s="201"/>
      <c r="DR222" s="203"/>
      <c r="DS222" s="201"/>
      <c r="DT222" s="201"/>
      <c r="DU222" s="201"/>
      <c r="DV222" s="201" t="str">
        <f t="shared" si="256"/>
        <v/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 t="str">
        <f t="shared" si="263"/>
        <v/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6.8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>
        <f t="shared" si="250"/>
        <v>0</v>
      </c>
      <c r="CG223" s="201"/>
      <c r="CH223" s="201"/>
      <c r="CI223" s="203"/>
      <c r="CJ223" s="201"/>
      <c r="CK223" s="201"/>
      <c r="CL223" s="201"/>
      <c r="CM223" s="201">
        <f t="shared" si="251"/>
        <v>0</v>
      </c>
      <c r="CN223" s="201"/>
      <c r="CO223" s="201"/>
      <c r="CP223" s="201"/>
      <c r="CQ223" s="201"/>
      <c r="CR223" s="201"/>
      <c r="CS223" s="201"/>
      <c r="CT223" s="201" t="str">
        <f t="shared" si="252"/>
        <v/>
      </c>
      <c r="CU223" s="201"/>
      <c r="CV223" s="201"/>
      <c r="CW223" s="203"/>
      <c r="CX223" s="201"/>
      <c r="CY223" s="201"/>
      <c r="CZ223" s="201"/>
      <c r="DA223" s="201" t="str">
        <f t="shared" si="253"/>
        <v/>
      </c>
      <c r="DB223" s="201"/>
      <c r="DC223" s="201"/>
      <c r="DD223" s="203"/>
      <c r="DE223" s="201"/>
      <c r="DF223" s="201"/>
      <c r="DG223" s="201"/>
      <c r="DH223" s="201" t="str">
        <f t="shared" si="254"/>
        <v/>
      </c>
      <c r="DI223" s="201"/>
      <c r="DJ223" s="201"/>
      <c r="DK223" s="203"/>
      <c r="DL223" s="201"/>
      <c r="DM223" s="201"/>
      <c r="DN223" s="201"/>
      <c r="DO223" s="201" t="str">
        <f t="shared" si="255"/>
        <v/>
      </c>
      <c r="DP223" s="201"/>
      <c r="DQ223" s="201"/>
      <c r="DR223" s="203"/>
      <c r="DS223" s="201"/>
      <c r="DT223" s="201"/>
      <c r="DU223" s="201"/>
      <c r="DV223" s="201" t="str">
        <f t="shared" si="256"/>
        <v/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 t="str">
        <f t="shared" si="263"/>
        <v/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6.8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>
        <f t="shared" si="250"/>
        <v>0</v>
      </c>
      <c r="CG224" s="201"/>
      <c r="CH224" s="201"/>
      <c r="CI224" s="203"/>
      <c r="CJ224" s="201"/>
      <c r="CK224" s="201"/>
      <c r="CL224" s="201"/>
      <c r="CM224" s="201">
        <f t="shared" si="251"/>
        <v>0</v>
      </c>
      <c r="CN224" s="201"/>
      <c r="CO224" s="201"/>
      <c r="CP224" s="201"/>
      <c r="CQ224" s="201"/>
      <c r="CR224" s="201"/>
      <c r="CS224" s="201"/>
      <c r="CT224" s="201" t="str">
        <f t="shared" si="252"/>
        <v/>
      </c>
      <c r="CU224" s="201"/>
      <c r="CV224" s="201"/>
      <c r="CW224" s="203"/>
      <c r="CX224" s="201"/>
      <c r="CY224" s="201"/>
      <c r="CZ224" s="201"/>
      <c r="DA224" s="201" t="str">
        <f t="shared" si="253"/>
        <v/>
      </c>
      <c r="DB224" s="201"/>
      <c r="DC224" s="201"/>
      <c r="DD224" s="203"/>
      <c r="DE224" s="201"/>
      <c r="DF224" s="201"/>
      <c r="DG224" s="201"/>
      <c r="DH224" s="201" t="str">
        <f t="shared" si="254"/>
        <v/>
      </c>
      <c r="DI224" s="201"/>
      <c r="DJ224" s="201"/>
      <c r="DK224" s="203"/>
      <c r="DL224" s="201"/>
      <c r="DM224" s="201"/>
      <c r="DN224" s="201"/>
      <c r="DO224" s="201" t="str">
        <f t="shared" si="255"/>
        <v/>
      </c>
      <c r="DP224" s="201"/>
      <c r="DQ224" s="201"/>
      <c r="DR224" s="203"/>
      <c r="DS224" s="201"/>
      <c r="DT224" s="201"/>
      <c r="DU224" s="201"/>
      <c r="DV224" s="201" t="str">
        <f t="shared" si="256"/>
        <v/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 t="str">
        <f t="shared" si="263"/>
        <v/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6.8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>
        <f t="shared" si="250"/>
        <v>0</v>
      </c>
      <c r="CG225" s="201"/>
      <c r="CH225" s="201"/>
      <c r="CI225" s="203"/>
      <c r="CJ225" s="201"/>
      <c r="CK225" s="201"/>
      <c r="CL225" s="201"/>
      <c r="CM225" s="201">
        <f t="shared" si="251"/>
        <v>0</v>
      </c>
      <c r="CN225" s="201"/>
      <c r="CO225" s="201"/>
      <c r="CP225" s="201"/>
      <c r="CQ225" s="201"/>
      <c r="CR225" s="201"/>
      <c r="CS225" s="201"/>
      <c r="CT225" s="201" t="str">
        <f t="shared" si="252"/>
        <v/>
      </c>
      <c r="CU225" s="201"/>
      <c r="CV225" s="201"/>
      <c r="CW225" s="203"/>
      <c r="CX225" s="201"/>
      <c r="CY225" s="201"/>
      <c r="CZ225" s="201"/>
      <c r="DA225" s="201" t="str">
        <f t="shared" si="253"/>
        <v/>
      </c>
      <c r="DB225" s="201"/>
      <c r="DC225" s="201"/>
      <c r="DD225" s="203"/>
      <c r="DE225" s="201"/>
      <c r="DF225" s="201"/>
      <c r="DG225" s="201"/>
      <c r="DH225" s="201" t="str">
        <f t="shared" si="254"/>
        <v/>
      </c>
      <c r="DI225" s="201"/>
      <c r="DJ225" s="201"/>
      <c r="DK225" s="203"/>
      <c r="DL225" s="201"/>
      <c r="DM225" s="201"/>
      <c r="DN225" s="201"/>
      <c r="DO225" s="201" t="str">
        <f t="shared" si="255"/>
        <v/>
      </c>
      <c r="DP225" s="201"/>
      <c r="DQ225" s="201"/>
      <c r="DR225" s="203"/>
      <c r="DS225" s="201"/>
      <c r="DT225" s="201"/>
      <c r="DU225" s="201"/>
      <c r="DV225" s="201" t="str">
        <f t="shared" si="256"/>
        <v/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 t="str">
        <f t="shared" si="263"/>
        <v/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6.8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>
        <f t="shared" si="250"/>
        <v>0</v>
      </c>
      <c r="CG226" s="201"/>
      <c r="CH226" s="201"/>
      <c r="CI226" s="203"/>
      <c r="CJ226" s="201"/>
      <c r="CK226" s="201"/>
      <c r="CL226" s="201"/>
      <c r="CM226" s="201">
        <f t="shared" si="251"/>
        <v>0</v>
      </c>
      <c r="CN226" s="201"/>
      <c r="CO226" s="201"/>
      <c r="CP226" s="201"/>
      <c r="CQ226" s="201"/>
      <c r="CR226" s="201"/>
      <c r="CS226" s="201"/>
      <c r="CT226" s="201" t="str">
        <f t="shared" si="252"/>
        <v/>
      </c>
      <c r="CU226" s="201"/>
      <c r="CV226" s="201"/>
      <c r="CW226" s="203"/>
      <c r="CX226" s="201"/>
      <c r="CY226" s="201"/>
      <c r="CZ226" s="201"/>
      <c r="DA226" s="201" t="str">
        <f t="shared" si="253"/>
        <v/>
      </c>
      <c r="DB226" s="201"/>
      <c r="DC226" s="201"/>
      <c r="DD226" s="203"/>
      <c r="DE226" s="201"/>
      <c r="DF226" s="201"/>
      <c r="DG226" s="201"/>
      <c r="DH226" s="201" t="str">
        <f t="shared" si="254"/>
        <v/>
      </c>
      <c r="DI226" s="201"/>
      <c r="DJ226" s="201"/>
      <c r="DK226" s="203"/>
      <c r="DL226" s="201"/>
      <c r="DM226" s="201"/>
      <c r="DN226" s="201"/>
      <c r="DO226" s="201" t="str">
        <f t="shared" si="255"/>
        <v/>
      </c>
      <c r="DP226" s="201"/>
      <c r="DQ226" s="201"/>
      <c r="DR226" s="203"/>
      <c r="DS226" s="201"/>
      <c r="DT226" s="201"/>
      <c r="DU226" s="201"/>
      <c r="DV226" s="201" t="str">
        <f t="shared" si="256"/>
        <v/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 t="str">
        <f t="shared" si="263"/>
        <v/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6.8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>
        <f t="shared" si="250"/>
        <v>0</v>
      </c>
      <c r="CG227" s="201"/>
      <c r="CH227" s="201"/>
      <c r="CI227" s="203"/>
      <c r="CJ227" s="201"/>
      <c r="CK227" s="201"/>
      <c r="CL227" s="201"/>
      <c r="CM227" s="201">
        <f t="shared" si="251"/>
        <v>0</v>
      </c>
      <c r="CN227" s="201"/>
      <c r="CO227" s="201"/>
      <c r="CP227" s="201"/>
      <c r="CQ227" s="201"/>
      <c r="CR227" s="201"/>
      <c r="CS227" s="201"/>
      <c r="CT227" s="201" t="str">
        <f t="shared" si="252"/>
        <v/>
      </c>
      <c r="CU227" s="201"/>
      <c r="CV227" s="201"/>
      <c r="CW227" s="203"/>
      <c r="CX227" s="201"/>
      <c r="CY227" s="201"/>
      <c r="CZ227" s="201"/>
      <c r="DA227" s="201" t="str">
        <f t="shared" si="253"/>
        <v/>
      </c>
      <c r="DB227" s="201"/>
      <c r="DC227" s="201"/>
      <c r="DD227" s="203"/>
      <c r="DE227" s="201"/>
      <c r="DF227" s="201"/>
      <c r="DG227" s="201"/>
      <c r="DH227" s="201" t="str">
        <f t="shared" si="254"/>
        <v/>
      </c>
      <c r="DI227" s="201"/>
      <c r="DJ227" s="201"/>
      <c r="DK227" s="203"/>
      <c r="DL227" s="201"/>
      <c r="DM227" s="201"/>
      <c r="DN227" s="201"/>
      <c r="DO227" s="201" t="str">
        <f t="shared" si="255"/>
        <v/>
      </c>
      <c r="DP227" s="201"/>
      <c r="DQ227" s="201"/>
      <c r="DR227" s="203"/>
      <c r="DS227" s="201"/>
      <c r="DT227" s="201"/>
      <c r="DU227" s="201"/>
      <c r="DV227" s="201" t="str">
        <f t="shared" si="256"/>
        <v/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 t="str">
        <f t="shared" si="263"/>
        <v/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6.8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>
        <f t="shared" si="250"/>
        <v>0</v>
      </c>
      <c r="CG228" s="201"/>
      <c r="CH228" s="201"/>
      <c r="CI228" s="203"/>
      <c r="CJ228" s="201"/>
      <c r="CK228" s="201"/>
      <c r="CL228" s="201"/>
      <c r="CM228" s="201">
        <f t="shared" si="251"/>
        <v>0</v>
      </c>
      <c r="CN228" s="201"/>
      <c r="CO228" s="201"/>
      <c r="CP228" s="201"/>
      <c r="CQ228" s="201"/>
      <c r="CR228" s="201"/>
      <c r="CS228" s="201"/>
      <c r="CT228" s="201" t="str">
        <f t="shared" si="252"/>
        <v/>
      </c>
      <c r="CU228" s="201"/>
      <c r="CV228" s="201"/>
      <c r="CW228" s="203"/>
      <c r="CX228" s="201"/>
      <c r="CY228" s="201"/>
      <c r="CZ228" s="201"/>
      <c r="DA228" s="201" t="str">
        <f t="shared" si="253"/>
        <v/>
      </c>
      <c r="DB228" s="201"/>
      <c r="DC228" s="201"/>
      <c r="DD228" s="203"/>
      <c r="DE228" s="201"/>
      <c r="DF228" s="201"/>
      <c r="DG228" s="201"/>
      <c r="DH228" s="201" t="str">
        <f t="shared" si="254"/>
        <v/>
      </c>
      <c r="DI228" s="201"/>
      <c r="DJ228" s="201"/>
      <c r="DK228" s="203"/>
      <c r="DL228" s="201"/>
      <c r="DM228" s="201"/>
      <c r="DN228" s="201"/>
      <c r="DO228" s="201" t="str">
        <f t="shared" si="255"/>
        <v/>
      </c>
      <c r="DP228" s="201"/>
      <c r="DQ228" s="201"/>
      <c r="DR228" s="203"/>
      <c r="DS228" s="201"/>
      <c r="DT228" s="201"/>
      <c r="DU228" s="201"/>
      <c r="DV228" s="201" t="str">
        <f t="shared" si="256"/>
        <v/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 t="str">
        <f t="shared" si="263"/>
        <v/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6.8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>
        <f t="shared" si="250"/>
        <v>0</v>
      </c>
      <c r="CG229" s="201"/>
      <c r="CH229" s="201"/>
      <c r="CI229" s="203"/>
      <c r="CJ229" s="201"/>
      <c r="CK229" s="201"/>
      <c r="CL229" s="201"/>
      <c r="CM229" s="201">
        <f t="shared" si="251"/>
        <v>0</v>
      </c>
      <c r="CN229" s="201"/>
      <c r="CO229" s="201"/>
      <c r="CP229" s="201"/>
      <c r="CQ229" s="201"/>
      <c r="CR229" s="201"/>
      <c r="CS229" s="201"/>
      <c r="CT229" s="201" t="str">
        <f t="shared" si="252"/>
        <v/>
      </c>
      <c r="CU229" s="201"/>
      <c r="CV229" s="201"/>
      <c r="CW229" s="203"/>
      <c r="CX229" s="201"/>
      <c r="CY229" s="201"/>
      <c r="CZ229" s="201"/>
      <c r="DA229" s="201" t="str">
        <f t="shared" si="253"/>
        <v/>
      </c>
      <c r="DB229" s="201"/>
      <c r="DC229" s="201"/>
      <c r="DD229" s="203"/>
      <c r="DE229" s="201"/>
      <c r="DF229" s="201"/>
      <c r="DG229" s="201"/>
      <c r="DH229" s="201" t="str">
        <f t="shared" si="254"/>
        <v/>
      </c>
      <c r="DI229" s="201"/>
      <c r="DJ229" s="201"/>
      <c r="DK229" s="203"/>
      <c r="DL229" s="201"/>
      <c r="DM229" s="201"/>
      <c r="DN229" s="201"/>
      <c r="DO229" s="201" t="str">
        <f t="shared" si="255"/>
        <v/>
      </c>
      <c r="DP229" s="201"/>
      <c r="DQ229" s="201"/>
      <c r="DR229" s="203"/>
      <c r="DS229" s="201"/>
      <c r="DT229" s="201"/>
      <c r="DU229" s="201"/>
      <c r="DV229" s="201" t="str">
        <f t="shared" si="256"/>
        <v/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 t="str">
        <f t="shared" si="263"/>
        <v/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6.8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>
        <f t="shared" si="250"/>
        <v>0</v>
      </c>
      <c r="CG230" s="201"/>
      <c r="CH230" s="201"/>
      <c r="CI230" s="203"/>
      <c r="CJ230" s="201"/>
      <c r="CK230" s="201"/>
      <c r="CL230" s="201"/>
      <c r="CM230" s="201">
        <f t="shared" si="251"/>
        <v>0</v>
      </c>
      <c r="CN230" s="201"/>
      <c r="CO230" s="201"/>
      <c r="CP230" s="201"/>
      <c r="CQ230" s="201"/>
      <c r="CR230" s="201"/>
      <c r="CS230" s="201"/>
      <c r="CT230" s="201" t="str">
        <f t="shared" si="252"/>
        <v/>
      </c>
      <c r="CU230" s="201"/>
      <c r="CV230" s="201"/>
      <c r="CW230" s="203"/>
      <c r="CX230" s="201"/>
      <c r="CY230" s="201"/>
      <c r="CZ230" s="201"/>
      <c r="DA230" s="201" t="str">
        <f t="shared" si="253"/>
        <v/>
      </c>
      <c r="DB230" s="201"/>
      <c r="DC230" s="201"/>
      <c r="DD230" s="203"/>
      <c r="DE230" s="201"/>
      <c r="DF230" s="201"/>
      <c r="DG230" s="201"/>
      <c r="DH230" s="201" t="str">
        <f t="shared" si="254"/>
        <v/>
      </c>
      <c r="DI230" s="201"/>
      <c r="DJ230" s="201"/>
      <c r="DK230" s="203"/>
      <c r="DL230" s="201"/>
      <c r="DM230" s="201"/>
      <c r="DN230" s="201"/>
      <c r="DO230" s="201" t="str">
        <f t="shared" si="255"/>
        <v/>
      </c>
      <c r="DP230" s="201"/>
      <c r="DQ230" s="201"/>
      <c r="DR230" s="203"/>
      <c r="DS230" s="201"/>
      <c r="DT230" s="201"/>
      <c r="DU230" s="201"/>
      <c r="DV230" s="201" t="str">
        <f t="shared" si="256"/>
        <v/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 t="str">
        <f t="shared" si="263"/>
        <v/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6.8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>
        <f t="shared" si="250"/>
        <v>0</v>
      </c>
      <c r="CG231" s="201"/>
      <c r="CH231" s="201"/>
      <c r="CI231" s="203"/>
      <c r="CJ231" s="201"/>
      <c r="CK231" s="201"/>
      <c r="CL231" s="201"/>
      <c r="CM231" s="201">
        <f t="shared" si="251"/>
        <v>0</v>
      </c>
      <c r="CN231" s="201"/>
      <c r="CO231" s="201"/>
      <c r="CP231" s="201"/>
      <c r="CQ231" s="201"/>
      <c r="CR231" s="201"/>
      <c r="CS231" s="201"/>
      <c r="CT231" s="201" t="str">
        <f t="shared" si="252"/>
        <v/>
      </c>
      <c r="CU231" s="201"/>
      <c r="CV231" s="201"/>
      <c r="CW231" s="203"/>
      <c r="CX231" s="201"/>
      <c r="CY231" s="201"/>
      <c r="CZ231" s="201"/>
      <c r="DA231" s="201" t="str">
        <f t="shared" si="253"/>
        <v/>
      </c>
      <c r="DB231" s="201"/>
      <c r="DC231" s="201"/>
      <c r="DD231" s="203"/>
      <c r="DE231" s="201"/>
      <c r="DF231" s="201"/>
      <c r="DG231" s="201"/>
      <c r="DH231" s="201" t="str">
        <f t="shared" si="254"/>
        <v/>
      </c>
      <c r="DI231" s="201"/>
      <c r="DJ231" s="201"/>
      <c r="DK231" s="203"/>
      <c r="DL231" s="201"/>
      <c r="DM231" s="201"/>
      <c r="DN231" s="201"/>
      <c r="DO231" s="201" t="str">
        <f t="shared" si="255"/>
        <v/>
      </c>
      <c r="DP231" s="201"/>
      <c r="DQ231" s="201"/>
      <c r="DR231" s="203"/>
      <c r="DS231" s="201"/>
      <c r="DT231" s="201"/>
      <c r="DU231" s="201"/>
      <c r="DV231" s="201" t="str">
        <f t="shared" si="256"/>
        <v/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 t="str">
        <f t="shared" si="263"/>
        <v/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6.8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>
        <f t="shared" si="250"/>
        <v>0</v>
      </c>
      <c r="CG232" s="201"/>
      <c r="CH232" s="201"/>
      <c r="CI232" s="203"/>
      <c r="CJ232" s="201"/>
      <c r="CK232" s="201"/>
      <c r="CL232" s="201"/>
      <c r="CM232" s="201">
        <f t="shared" si="251"/>
        <v>0</v>
      </c>
      <c r="CN232" s="201"/>
      <c r="CO232" s="201"/>
      <c r="CP232" s="201"/>
      <c r="CQ232" s="201"/>
      <c r="CR232" s="201"/>
      <c r="CS232" s="201"/>
      <c r="CT232" s="201" t="str">
        <f t="shared" si="252"/>
        <v/>
      </c>
      <c r="CU232" s="201"/>
      <c r="CV232" s="201"/>
      <c r="CW232" s="203"/>
      <c r="CX232" s="201"/>
      <c r="CY232" s="201"/>
      <c r="CZ232" s="201"/>
      <c r="DA232" s="201" t="str">
        <f t="shared" si="253"/>
        <v/>
      </c>
      <c r="DB232" s="201"/>
      <c r="DC232" s="201"/>
      <c r="DD232" s="203"/>
      <c r="DE232" s="201"/>
      <c r="DF232" s="201"/>
      <c r="DG232" s="201"/>
      <c r="DH232" s="201" t="str">
        <f t="shared" si="254"/>
        <v/>
      </c>
      <c r="DI232" s="201"/>
      <c r="DJ232" s="201"/>
      <c r="DK232" s="203"/>
      <c r="DL232" s="201"/>
      <c r="DM232" s="201"/>
      <c r="DN232" s="201"/>
      <c r="DO232" s="201" t="str">
        <f t="shared" si="255"/>
        <v/>
      </c>
      <c r="DP232" s="201"/>
      <c r="DQ232" s="201"/>
      <c r="DR232" s="203"/>
      <c r="DS232" s="201"/>
      <c r="DT232" s="201"/>
      <c r="DU232" s="201"/>
      <c r="DV232" s="201" t="str">
        <f t="shared" si="256"/>
        <v/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 t="str">
        <f t="shared" si="263"/>
        <v/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6.8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>
        <f t="shared" si="250"/>
        <v>0</v>
      </c>
      <c r="CG233" s="201"/>
      <c r="CH233" s="201"/>
      <c r="CI233" s="203"/>
      <c r="CJ233" s="201"/>
      <c r="CK233" s="201"/>
      <c r="CL233" s="201"/>
      <c r="CM233" s="201">
        <f t="shared" si="251"/>
        <v>0</v>
      </c>
      <c r="CN233" s="201"/>
      <c r="CO233" s="201"/>
      <c r="CP233" s="201"/>
      <c r="CQ233" s="201"/>
      <c r="CR233" s="201"/>
      <c r="CS233" s="201"/>
      <c r="CT233" s="201" t="str">
        <f t="shared" si="252"/>
        <v/>
      </c>
      <c r="CU233" s="201"/>
      <c r="CV233" s="201"/>
      <c r="CW233" s="203"/>
      <c r="CX233" s="201"/>
      <c r="CY233" s="201"/>
      <c r="CZ233" s="201"/>
      <c r="DA233" s="201" t="str">
        <f t="shared" si="253"/>
        <v/>
      </c>
      <c r="DB233" s="201"/>
      <c r="DC233" s="201"/>
      <c r="DD233" s="203"/>
      <c r="DE233" s="201"/>
      <c r="DF233" s="201"/>
      <c r="DG233" s="201"/>
      <c r="DH233" s="201" t="str">
        <f t="shared" si="254"/>
        <v/>
      </c>
      <c r="DI233" s="201"/>
      <c r="DJ233" s="201"/>
      <c r="DK233" s="203"/>
      <c r="DL233" s="201"/>
      <c r="DM233" s="201"/>
      <c r="DN233" s="201"/>
      <c r="DO233" s="201" t="str">
        <f t="shared" si="255"/>
        <v/>
      </c>
      <c r="DP233" s="201"/>
      <c r="DQ233" s="201"/>
      <c r="DR233" s="203"/>
      <c r="DS233" s="201"/>
      <c r="DT233" s="201"/>
      <c r="DU233" s="201"/>
      <c r="DV233" s="201" t="str">
        <f t="shared" si="256"/>
        <v/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 t="str">
        <f t="shared" si="263"/>
        <v/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6.8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>
        <f t="shared" si="250"/>
        <v>0</v>
      </c>
      <c r="CG234" s="201"/>
      <c r="CH234" s="201"/>
      <c r="CI234" s="203"/>
      <c r="CJ234" s="201"/>
      <c r="CK234" s="201"/>
      <c r="CL234" s="201"/>
      <c r="CM234" s="201">
        <f t="shared" si="251"/>
        <v>0</v>
      </c>
      <c r="CN234" s="201"/>
      <c r="CO234" s="201"/>
      <c r="CP234" s="201"/>
      <c r="CQ234" s="201"/>
      <c r="CR234" s="201"/>
      <c r="CS234" s="201"/>
      <c r="CT234" s="201" t="str">
        <f t="shared" si="252"/>
        <v/>
      </c>
      <c r="CU234" s="201"/>
      <c r="CV234" s="201"/>
      <c r="CW234" s="203"/>
      <c r="CX234" s="201"/>
      <c r="CY234" s="201"/>
      <c r="CZ234" s="201"/>
      <c r="DA234" s="201" t="str">
        <f t="shared" si="253"/>
        <v/>
      </c>
      <c r="DB234" s="201"/>
      <c r="DC234" s="201"/>
      <c r="DD234" s="203"/>
      <c r="DE234" s="201"/>
      <c r="DF234" s="201"/>
      <c r="DG234" s="201"/>
      <c r="DH234" s="201" t="str">
        <f t="shared" si="254"/>
        <v/>
      </c>
      <c r="DI234" s="201"/>
      <c r="DJ234" s="201"/>
      <c r="DK234" s="203"/>
      <c r="DL234" s="201"/>
      <c r="DM234" s="201"/>
      <c r="DN234" s="201"/>
      <c r="DO234" s="201" t="str">
        <f t="shared" si="255"/>
        <v/>
      </c>
      <c r="DP234" s="201"/>
      <c r="DQ234" s="201"/>
      <c r="DR234" s="203"/>
      <c r="DS234" s="201"/>
      <c r="DT234" s="201"/>
      <c r="DU234" s="201"/>
      <c r="DV234" s="201" t="str">
        <f t="shared" si="256"/>
        <v/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 t="str">
        <f t="shared" si="263"/>
        <v/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6.8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>
        <f t="shared" si="250"/>
        <v>0</v>
      </c>
      <c r="CG235" s="201"/>
      <c r="CH235" s="201"/>
      <c r="CI235" s="203"/>
      <c r="CJ235" s="201"/>
      <c r="CK235" s="201"/>
      <c r="CL235" s="201"/>
      <c r="CM235" s="201">
        <f t="shared" si="251"/>
        <v>0</v>
      </c>
      <c r="CN235" s="201"/>
      <c r="CO235" s="201"/>
      <c r="CP235" s="201"/>
      <c r="CQ235" s="201"/>
      <c r="CR235" s="201"/>
      <c r="CS235" s="201"/>
      <c r="CT235" s="201" t="str">
        <f t="shared" si="252"/>
        <v/>
      </c>
      <c r="CU235" s="201"/>
      <c r="CV235" s="201"/>
      <c r="CW235" s="203"/>
      <c r="CX235" s="201"/>
      <c r="CY235" s="201"/>
      <c r="CZ235" s="201"/>
      <c r="DA235" s="201" t="str">
        <f t="shared" si="253"/>
        <v/>
      </c>
      <c r="DB235" s="201"/>
      <c r="DC235" s="201"/>
      <c r="DD235" s="203"/>
      <c r="DE235" s="201"/>
      <c r="DF235" s="201"/>
      <c r="DG235" s="201"/>
      <c r="DH235" s="201" t="str">
        <f t="shared" si="254"/>
        <v/>
      </c>
      <c r="DI235" s="201"/>
      <c r="DJ235" s="201"/>
      <c r="DK235" s="203"/>
      <c r="DL235" s="201"/>
      <c r="DM235" s="201"/>
      <c r="DN235" s="201"/>
      <c r="DO235" s="201" t="str">
        <f t="shared" si="255"/>
        <v/>
      </c>
      <c r="DP235" s="201"/>
      <c r="DQ235" s="201"/>
      <c r="DR235" s="203"/>
      <c r="DS235" s="201"/>
      <c r="DT235" s="201"/>
      <c r="DU235" s="201"/>
      <c r="DV235" s="201" t="str">
        <f t="shared" si="256"/>
        <v/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 t="str">
        <f t="shared" si="263"/>
        <v/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6.8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>
        <f t="shared" si="250"/>
        <v>0</v>
      </c>
      <c r="CG236" s="201"/>
      <c r="CH236" s="201"/>
      <c r="CI236" s="203"/>
      <c r="CJ236" s="201"/>
      <c r="CK236" s="201"/>
      <c r="CL236" s="201"/>
      <c r="CM236" s="201">
        <f t="shared" si="251"/>
        <v>0</v>
      </c>
      <c r="CN236" s="201"/>
      <c r="CO236" s="201"/>
      <c r="CP236" s="201"/>
      <c r="CQ236" s="201"/>
      <c r="CR236" s="201"/>
      <c r="CS236" s="201"/>
      <c r="CT236" s="201" t="str">
        <f t="shared" si="252"/>
        <v/>
      </c>
      <c r="CU236" s="201"/>
      <c r="CV236" s="201"/>
      <c r="CW236" s="203"/>
      <c r="CX236" s="201"/>
      <c r="CY236" s="201"/>
      <c r="CZ236" s="201"/>
      <c r="DA236" s="201" t="str">
        <f t="shared" si="253"/>
        <v/>
      </c>
      <c r="DB236" s="201"/>
      <c r="DC236" s="201"/>
      <c r="DD236" s="203"/>
      <c r="DE236" s="201"/>
      <c r="DF236" s="201"/>
      <c r="DG236" s="201"/>
      <c r="DH236" s="201" t="str">
        <f t="shared" si="254"/>
        <v/>
      </c>
      <c r="DI236" s="201"/>
      <c r="DJ236" s="201"/>
      <c r="DK236" s="203"/>
      <c r="DL236" s="201"/>
      <c r="DM236" s="201"/>
      <c r="DN236" s="201"/>
      <c r="DO236" s="201" t="str">
        <f t="shared" si="255"/>
        <v/>
      </c>
      <c r="DP236" s="201"/>
      <c r="DQ236" s="201"/>
      <c r="DR236" s="203"/>
      <c r="DS236" s="201"/>
      <c r="DT236" s="201"/>
      <c r="DU236" s="201"/>
      <c r="DV236" s="201" t="str">
        <f t="shared" si="256"/>
        <v/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 t="str">
        <f t="shared" si="263"/>
        <v/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6.8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>
        <f t="shared" si="250"/>
        <v>0</v>
      </c>
      <c r="CG237" s="201"/>
      <c r="CH237" s="201"/>
      <c r="CI237" s="203"/>
      <c r="CJ237" s="201"/>
      <c r="CK237" s="201"/>
      <c r="CL237" s="201"/>
      <c r="CM237" s="201">
        <f t="shared" si="251"/>
        <v>0</v>
      </c>
      <c r="CN237" s="201"/>
      <c r="CO237" s="201"/>
      <c r="CP237" s="201"/>
      <c r="CQ237" s="201"/>
      <c r="CR237" s="201"/>
      <c r="CS237" s="201"/>
      <c r="CT237" s="201" t="str">
        <f t="shared" si="252"/>
        <v/>
      </c>
      <c r="CU237" s="201"/>
      <c r="CV237" s="201"/>
      <c r="CW237" s="203"/>
      <c r="CX237" s="201"/>
      <c r="CY237" s="201"/>
      <c r="CZ237" s="201"/>
      <c r="DA237" s="201" t="str">
        <f t="shared" si="253"/>
        <v/>
      </c>
      <c r="DB237" s="201"/>
      <c r="DC237" s="201"/>
      <c r="DD237" s="203"/>
      <c r="DE237" s="201"/>
      <c r="DF237" s="201"/>
      <c r="DG237" s="201"/>
      <c r="DH237" s="201" t="str">
        <f t="shared" si="254"/>
        <v/>
      </c>
      <c r="DI237" s="201"/>
      <c r="DJ237" s="201"/>
      <c r="DK237" s="203"/>
      <c r="DL237" s="201"/>
      <c r="DM237" s="201"/>
      <c r="DN237" s="201"/>
      <c r="DO237" s="201" t="str">
        <f t="shared" si="255"/>
        <v/>
      </c>
      <c r="DP237" s="201"/>
      <c r="DQ237" s="201"/>
      <c r="DR237" s="203"/>
      <c r="DS237" s="201"/>
      <c r="DT237" s="201"/>
      <c r="DU237" s="201"/>
      <c r="DV237" s="201" t="str">
        <f t="shared" si="256"/>
        <v/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 t="str">
        <f t="shared" si="263"/>
        <v/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6.8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>
        <f t="shared" si="250"/>
        <v>0</v>
      </c>
      <c r="CG238" s="201"/>
      <c r="CH238" s="201"/>
      <c r="CI238" s="203"/>
      <c r="CJ238" s="201"/>
      <c r="CK238" s="201"/>
      <c r="CL238" s="201"/>
      <c r="CM238" s="201">
        <f t="shared" si="251"/>
        <v>0</v>
      </c>
      <c r="CN238" s="201"/>
      <c r="CO238" s="201"/>
      <c r="CP238" s="201"/>
      <c r="CQ238" s="201"/>
      <c r="CR238" s="201"/>
      <c r="CS238" s="201"/>
      <c r="CT238" s="201" t="str">
        <f t="shared" si="252"/>
        <v/>
      </c>
      <c r="CU238" s="201"/>
      <c r="CV238" s="201"/>
      <c r="CW238" s="203"/>
      <c r="CX238" s="201"/>
      <c r="CY238" s="201"/>
      <c r="CZ238" s="201"/>
      <c r="DA238" s="201" t="str">
        <f t="shared" si="253"/>
        <v/>
      </c>
      <c r="DB238" s="201"/>
      <c r="DC238" s="201"/>
      <c r="DD238" s="203"/>
      <c r="DE238" s="201"/>
      <c r="DF238" s="201"/>
      <c r="DG238" s="201"/>
      <c r="DH238" s="201" t="str">
        <f t="shared" si="254"/>
        <v/>
      </c>
      <c r="DI238" s="201"/>
      <c r="DJ238" s="201"/>
      <c r="DK238" s="203"/>
      <c r="DL238" s="201"/>
      <c r="DM238" s="201"/>
      <c r="DN238" s="201"/>
      <c r="DO238" s="201" t="str">
        <f t="shared" si="255"/>
        <v/>
      </c>
      <c r="DP238" s="201"/>
      <c r="DQ238" s="201"/>
      <c r="DR238" s="203"/>
      <c r="DS238" s="201"/>
      <c r="DT238" s="201"/>
      <c r="DU238" s="201"/>
      <c r="DV238" s="201" t="str">
        <f t="shared" si="256"/>
        <v/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 t="str">
        <f t="shared" si="263"/>
        <v/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6.8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>
        <f t="shared" si="250"/>
        <v>0</v>
      </c>
      <c r="CG239" s="201"/>
      <c r="CH239" s="201"/>
      <c r="CI239" s="203"/>
      <c r="CJ239" s="201"/>
      <c r="CK239" s="201"/>
      <c r="CL239" s="201"/>
      <c r="CM239" s="201">
        <f t="shared" si="251"/>
        <v>0</v>
      </c>
      <c r="CN239" s="201"/>
      <c r="CO239" s="201"/>
      <c r="CP239" s="201"/>
      <c r="CQ239" s="201"/>
      <c r="CR239" s="201"/>
      <c r="CS239" s="201"/>
      <c r="CT239" s="201" t="str">
        <f t="shared" si="252"/>
        <v/>
      </c>
      <c r="CU239" s="201"/>
      <c r="CV239" s="201"/>
      <c r="CW239" s="203"/>
      <c r="CX239" s="201"/>
      <c r="CY239" s="201"/>
      <c r="CZ239" s="201"/>
      <c r="DA239" s="201" t="str">
        <f t="shared" si="253"/>
        <v/>
      </c>
      <c r="DB239" s="201"/>
      <c r="DC239" s="201"/>
      <c r="DD239" s="203"/>
      <c r="DE239" s="201"/>
      <c r="DF239" s="201"/>
      <c r="DG239" s="201"/>
      <c r="DH239" s="201" t="str">
        <f t="shared" si="254"/>
        <v/>
      </c>
      <c r="DI239" s="201"/>
      <c r="DJ239" s="201"/>
      <c r="DK239" s="203"/>
      <c r="DL239" s="201"/>
      <c r="DM239" s="201"/>
      <c r="DN239" s="201"/>
      <c r="DO239" s="201" t="str">
        <f t="shared" si="255"/>
        <v/>
      </c>
      <c r="DP239" s="201"/>
      <c r="DQ239" s="201"/>
      <c r="DR239" s="203"/>
      <c r="DS239" s="201"/>
      <c r="DT239" s="201"/>
      <c r="DU239" s="201"/>
      <c r="DV239" s="201" t="str">
        <f t="shared" si="256"/>
        <v/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 t="str">
        <f t="shared" si="263"/>
        <v/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6.8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>
        <f t="shared" si="250"/>
        <v>0</v>
      </c>
      <c r="CG240" s="201"/>
      <c r="CH240" s="201"/>
      <c r="CI240" s="203"/>
      <c r="CJ240" s="201"/>
      <c r="CK240" s="201"/>
      <c r="CL240" s="201"/>
      <c r="CM240" s="201">
        <f t="shared" si="251"/>
        <v>0</v>
      </c>
      <c r="CN240" s="201"/>
      <c r="CO240" s="201"/>
      <c r="CP240" s="201"/>
      <c r="CQ240" s="201"/>
      <c r="CR240" s="201"/>
      <c r="CS240" s="201"/>
      <c r="CT240" s="201" t="str">
        <f t="shared" si="252"/>
        <v/>
      </c>
      <c r="CU240" s="201"/>
      <c r="CV240" s="201"/>
      <c r="CW240" s="203"/>
      <c r="CX240" s="201"/>
      <c r="CY240" s="201"/>
      <c r="CZ240" s="201"/>
      <c r="DA240" s="201" t="str">
        <f t="shared" si="253"/>
        <v/>
      </c>
      <c r="DB240" s="201"/>
      <c r="DC240" s="201"/>
      <c r="DD240" s="203"/>
      <c r="DE240" s="201"/>
      <c r="DF240" s="201"/>
      <c r="DG240" s="201"/>
      <c r="DH240" s="201" t="str">
        <f t="shared" si="254"/>
        <v/>
      </c>
      <c r="DI240" s="201"/>
      <c r="DJ240" s="201"/>
      <c r="DK240" s="203"/>
      <c r="DL240" s="201"/>
      <c r="DM240" s="201"/>
      <c r="DN240" s="201"/>
      <c r="DO240" s="201" t="str">
        <f t="shared" si="255"/>
        <v/>
      </c>
      <c r="DP240" s="201"/>
      <c r="DQ240" s="201"/>
      <c r="DR240" s="203"/>
      <c r="DS240" s="201"/>
      <c r="DT240" s="201"/>
      <c r="DU240" s="201"/>
      <c r="DV240" s="201" t="str">
        <f t="shared" si="256"/>
        <v/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 t="str">
        <f t="shared" si="263"/>
        <v/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6.8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>
        <f t="shared" si="250"/>
        <v>0</v>
      </c>
      <c r="CG241" s="201"/>
      <c r="CH241" s="201"/>
      <c r="CI241" s="203"/>
      <c r="CJ241" s="201"/>
      <c r="CK241" s="201"/>
      <c r="CL241" s="201"/>
      <c r="CM241" s="201">
        <f t="shared" si="251"/>
        <v>0</v>
      </c>
      <c r="CN241" s="201"/>
      <c r="CO241" s="201"/>
      <c r="CP241" s="201"/>
      <c r="CQ241" s="201"/>
      <c r="CR241" s="201"/>
      <c r="CS241" s="201"/>
      <c r="CT241" s="201" t="str">
        <f t="shared" si="252"/>
        <v/>
      </c>
      <c r="CU241" s="201"/>
      <c r="CV241" s="201"/>
      <c r="CW241" s="203"/>
      <c r="CX241" s="201"/>
      <c r="CY241" s="201"/>
      <c r="CZ241" s="201"/>
      <c r="DA241" s="201" t="str">
        <f t="shared" si="253"/>
        <v/>
      </c>
      <c r="DB241" s="201"/>
      <c r="DC241" s="201"/>
      <c r="DD241" s="203"/>
      <c r="DE241" s="201"/>
      <c r="DF241" s="201"/>
      <c r="DG241" s="201"/>
      <c r="DH241" s="201" t="str">
        <f t="shared" si="254"/>
        <v/>
      </c>
      <c r="DI241" s="201"/>
      <c r="DJ241" s="201"/>
      <c r="DK241" s="203"/>
      <c r="DL241" s="201"/>
      <c r="DM241" s="201"/>
      <c r="DN241" s="201"/>
      <c r="DO241" s="201" t="str">
        <f t="shared" si="255"/>
        <v/>
      </c>
      <c r="DP241" s="201"/>
      <c r="DQ241" s="201"/>
      <c r="DR241" s="203"/>
      <c r="DS241" s="201"/>
      <c r="DT241" s="201"/>
      <c r="DU241" s="201"/>
      <c r="DV241" s="201" t="str">
        <f t="shared" si="256"/>
        <v/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 t="str">
        <f t="shared" si="263"/>
        <v/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6.8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>
        <f t="shared" si="250"/>
        <v>0</v>
      </c>
      <c r="CG242" s="201"/>
      <c r="CH242" s="201"/>
      <c r="CI242" s="203"/>
      <c r="CJ242" s="201"/>
      <c r="CK242" s="201"/>
      <c r="CL242" s="201"/>
      <c r="CM242" s="201">
        <f t="shared" si="251"/>
        <v>0</v>
      </c>
      <c r="CN242" s="201"/>
      <c r="CO242" s="201"/>
      <c r="CP242" s="201"/>
      <c r="CQ242" s="201"/>
      <c r="CR242" s="201"/>
      <c r="CS242" s="201"/>
      <c r="CT242" s="201" t="str">
        <f t="shared" si="252"/>
        <v/>
      </c>
      <c r="CU242" s="201"/>
      <c r="CV242" s="201"/>
      <c r="CW242" s="203"/>
      <c r="CX242" s="201"/>
      <c r="CY242" s="201"/>
      <c r="CZ242" s="201"/>
      <c r="DA242" s="201" t="str">
        <f t="shared" si="253"/>
        <v/>
      </c>
      <c r="DB242" s="201"/>
      <c r="DC242" s="201"/>
      <c r="DD242" s="203"/>
      <c r="DE242" s="201"/>
      <c r="DF242" s="201"/>
      <c r="DG242" s="201"/>
      <c r="DH242" s="201" t="str">
        <f t="shared" si="254"/>
        <v/>
      </c>
      <c r="DI242" s="201"/>
      <c r="DJ242" s="201"/>
      <c r="DK242" s="203"/>
      <c r="DL242" s="201"/>
      <c r="DM242" s="201"/>
      <c r="DN242" s="201"/>
      <c r="DO242" s="201" t="str">
        <f t="shared" si="255"/>
        <v/>
      </c>
      <c r="DP242" s="201"/>
      <c r="DQ242" s="201"/>
      <c r="DR242" s="203"/>
      <c r="DS242" s="201"/>
      <c r="DT242" s="201"/>
      <c r="DU242" s="201"/>
      <c r="DV242" s="201" t="str">
        <f t="shared" si="256"/>
        <v/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 t="str">
        <f t="shared" si="263"/>
        <v/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6.8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>
        <f t="shared" si="250"/>
        <v>0</v>
      </c>
      <c r="CG243" s="201"/>
      <c r="CH243" s="201"/>
      <c r="CI243" s="203"/>
      <c r="CJ243" s="201"/>
      <c r="CK243" s="201"/>
      <c r="CL243" s="201"/>
      <c r="CM243" s="201">
        <f t="shared" si="251"/>
        <v>0</v>
      </c>
      <c r="CN243" s="201"/>
      <c r="CO243" s="201"/>
      <c r="CP243" s="201"/>
      <c r="CQ243" s="201"/>
      <c r="CR243" s="201"/>
      <c r="CS243" s="201"/>
      <c r="CT243" s="201" t="str">
        <f t="shared" si="252"/>
        <v/>
      </c>
      <c r="CU243" s="201"/>
      <c r="CV243" s="201"/>
      <c r="CW243" s="203"/>
      <c r="CX243" s="201"/>
      <c r="CY243" s="201"/>
      <c r="CZ243" s="201"/>
      <c r="DA243" s="201" t="str">
        <f t="shared" si="253"/>
        <v/>
      </c>
      <c r="DB243" s="201"/>
      <c r="DC243" s="201"/>
      <c r="DD243" s="203"/>
      <c r="DE243" s="201"/>
      <c r="DF243" s="201"/>
      <c r="DG243" s="201"/>
      <c r="DH243" s="201" t="str">
        <f t="shared" si="254"/>
        <v/>
      </c>
      <c r="DI243" s="201"/>
      <c r="DJ243" s="201"/>
      <c r="DK243" s="203"/>
      <c r="DL243" s="201"/>
      <c r="DM243" s="201"/>
      <c r="DN243" s="201"/>
      <c r="DO243" s="201" t="str">
        <f t="shared" si="255"/>
        <v/>
      </c>
      <c r="DP243" s="201"/>
      <c r="DQ243" s="201"/>
      <c r="DR243" s="203"/>
      <c r="DS243" s="201"/>
      <c r="DT243" s="201"/>
      <c r="DU243" s="201"/>
      <c r="DV243" s="201" t="str">
        <f t="shared" si="256"/>
        <v/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 t="str">
        <f t="shared" si="263"/>
        <v/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6.8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>
        <f t="shared" si="250"/>
        <v>0</v>
      </c>
      <c r="CG244" s="201"/>
      <c r="CH244" s="201"/>
      <c r="CI244" s="203"/>
      <c r="CJ244" s="201"/>
      <c r="CK244" s="201"/>
      <c r="CL244" s="201"/>
      <c r="CM244" s="201">
        <f t="shared" si="251"/>
        <v>0</v>
      </c>
      <c r="CN244" s="201"/>
      <c r="CO244" s="201"/>
      <c r="CP244" s="201"/>
      <c r="CQ244" s="201"/>
      <c r="CR244" s="201"/>
      <c r="CS244" s="201"/>
      <c r="CT244" s="201" t="str">
        <f t="shared" si="252"/>
        <v/>
      </c>
      <c r="CU244" s="201"/>
      <c r="CV244" s="201"/>
      <c r="CW244" s="203"/>
      <c r="CX244" s="201"/>
      <c r="CY244" s="201"/>
      <c r="CZ244" s="201"/>
      <c r="DA244" s="201" t="str">
        <f t="shared" si="253"/>
        <v/>
      </c>
      <c r="DB244" s="201"/>
      <c r="DC244" s="201"/>
      <c r="DD244" s="203"/>
      <c r="DE244" s="201"/>
      <c r="DF244" s="201"/>
      <c r="DG244" s="201"/>
      <c r="DH244" s="201" t="str">
        <f t="shared" si="254"/>
        <v/>
      </c>
      <c r="DI244" s="201"/>
      <c r="DJ244" s="201"/>
      <c r="DK244" s="203"/>
      <c r="DL244" s="201"/>
      <c r="DM244" s="201"/>
      <c r="DN244" s="201"/>
      <c r="DO244" s="201" t="str">
        <f t="shared" si="255"/>
        <v/>
      </c>
      <c r="DP244" s="201"/>
      <c r="DQ244" s="201"/>
      <c r="DR244" s="203"/>
      <c r="DS244" s="201"/>
      <c r="DT244" s="201"/>
      <c r="DU244" s="201"/>
      <c r="DV244" s="201" t="str">
        <f t="shared" si="256"/>
        <v/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 t="str">
        <f t="shared" si="263"/>
        <v/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6.8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>
        <f t="shared" si="250"/>
        <v>0</v>
      </c>
      <c r="CG245" s="201"/>
      <c r="CH245" s="201"/>
      <c r="CI245" s="203"/>
      <c r="CJ245" s="201"/>
      <c r="CK245" s="201"/>
      <c r="CL245" s="201"/>
      <c r="CM245" s="201">
        <f t="shared" si="251"/>
        <v>0</v>
      </c>
      <c r="CN245" s="201"/>
      <c r="CO245" s="201"/>
      <c r="CP245" s="201"/>
      <c r="CQ245" s="201"/>
      <c r="CR245" s="201"/>
      <c r="CS245" s="201"/>
      <c r="CT245" s="201" t="str">
        <f t="shared" si="252"/>
        <v/>
      </c>
      <c r="CU245" s="201"/>
      <c r="CV245" s="201"/>
      <c r="CW245" s="203"/>
      <c r="CX245" s="201"/>
      <c r="CY245" s="201"/>
      <c r="CZ245" s="201"/>
      <c r="DA245" s="201" t="str">
        <f t="shared" si="253"/>
        <v/>
      </c>
      <c r="DB245" s="201"/>
      <c r="DC245" s="201"/>
      <c r="DD245" s="203"/>
      <c r="DE245" s="201"/>
      <c r="DF245" s="201"/>
      <c r="DG245" s="201"/>
      <c r="DH245" s="201" t="str">
        <f t="shared" si="254"/>
        <v/>
      </c>
      <c r="DI245" s="201"/>
      <c r="DJ245" s="201"/>
      <c r="DK245" s="203"/>
      <c r="DL245" s="201"/>
      <c r="DM245" s="201"/>
      <c r="DN245" s="201"/>
      <c r="DO245" s="201" t="str">
        <f t="shared" si="255"/>
        <v/>
      </c>
      <c r="DP245" s="201"/>
      <c r="DQ245" s="201"/>
      <c r="DR245" s="203"/>
      <c r="DS245" s="201"/>
      <c r="DT245" s="201"/>
      <c r="DU245" s="201"/>
      <c r="DV245" s="201" t="str">
        <f t="shared" si="256"/>
        <v/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 t="str">
        <f t="shared" si="263"/>
        <v/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6.8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>
        <f t="shared" si="250"/>
        <v>0</v>
      </c>
      <c r="CG246" s="201"/>
      <c r="CH246" s="201"/>
      <c r="CI246" s="203"/>
      <c r="CJ246" s="201"/>
      <c r="CK246" s="201"/>
      <c r="CL246" s="201"/>
      <c r="CM246" s="201">
        <f t="shared" si="251"/>
        <v>0</v>
      </c>
      <c r="CN246" s="201"/>
      <c r="CO246" s="201"/>
      <c r="CP246" s="201"/>
      <c r="CQ246" s="201"/>
      <c r="CR246" s="201"/>
      <c r="CS246" s="201"/>
      <c r="CT246" s="201" t="str">
        <f t="shared" si="252"/>
        <v/>
      </c>
      <c r="CU246" s="201"/>
      <c r="CV246" s="201"/>
      <c r="CW246" s="203"/>
      <c r="CX246" s="201"/>
      <c r="CY246" s="201"/>
      <c r="CZ246" s="201"/>
      <c r="DA246" s="201" t="str">
        <f t="shared" si="253"/>
        <v/>
      </c>
      <c r="DB246" s="201"/>
      <c r="DC246" s="201"/>
      <c r="DD246" s="203"/>
      <c r="DE246" s="201"/>
      <c r="DF246" s="201"/>
      <c r="DG246" s="201"/>
      <c r="DH246" s="201" t="str">
        <f t="shared" si="254"/>
        <v/>
      </c>
      <c r="DI246" s="201"/>
      <c r="DJ246" s="201"/>
      <c r="DK246" s="203"/>
      <c r="DL246" s="201"/>
      <c r="DM246" s="201"/>
      <c r="DN246" s="201"/>
      <c r="DO246" s="201" t="str">
        <f t="shared" si="255"/>
        <v/>
      </c>
      <c r="DP246" s="201"/>
      <c r="DQ246" s="201"/>
      <c r="DR246" s="203"/>
      <c r="DS246" s="201"/>
      <c r="DT246" s="201"/>
      <c r="DU246" s="201"/>
      <c r="DV246" s="201" t="str">
        <f t="shared" si="256"/>
        <v/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 t="str">
        <f t="shared" si="263"/>
        <v/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6.8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>
        <f t="shared" si="250"/>
        <v>0</v>
      </c>
      <c r="CG247" s="201"/>
      <c r="CH247" s="201"/>
      <c r="CI247" s="203"/>
      <c r="CJ247" s="201"/>
      <c r="CK247" s="201"/>
      <c r="CL247" s="201"/>
      <c r="CM247" s="201">
        <f t="shared" si="251"/>
        <v>0</v>
      </c>
      <c r="CN247" s="201"/>
      <c r="CO247" s="201"/>
      <c r="CP247" s="201"/>
      <c r="CQ247" s="201"/>
      <c r="CR247" s="201"/>
      <c r="CS247" s="201"/>
      <c r="CT247" s="201" t="str">
        <f t="shared" si="252"/>
        <v/>
      </c>
      <c r="CU247" s="201"/>
      <c r="CV247" s="201"/>
      <c r="CW247" s="203"/>
      <c r="CX247" s="201"/>
      <c r="CY247" s="201"/>
      <c r="CZ247" s="201"/>
      <c r="DA247" s="201" t="str">
        <f t="shared" si="253"/>
        <v/>
      </c>
      <c r="DB247" s="201"/>
      <c r="DC247" s="201"/>
      <c r="DD247" s="203"/>
      <c r="DE247" s="201"/>
      <c r="DF247" s="201"/>
      <c r="DG247" s="201"/>
      <c r="DH247" s="201" t="str">
        <f t="shared" si="254"/>
        <v/>
      </c>
      <c r="DI247" s="201"/>
      <c r="DJ247" s="201"/>
      <c r="DK247" s="203"/>
      <c r="DL247" s="201"/>
      <c r="DM247" s="201"/>
      <c r="DN247" s="201"/>
      <c r="DO247" s="201" t="str">
        <f t="shared" si="255"/>
        <v/>
      </c>
      <c r="DP247" s="201"/>
      <c r="DQ247" s="201"/>
      <c r="DR247" s="203"/>
      <c r="DS247" s="201"/>
      <c r="DT247" s="201"/>
      <c r="DU247" s="201"/>
      <c r="DV247" s="201" t="str">
        <f t="shared" si="256"/>
        <v/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 t="str">
        <f t="shared" si="263"/>
        <v/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6.8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>
        <f t="shared" si="250"/>
        <v>0</v>
      </c>
      <c r="CG248" s="201"/>
      <c r="CH248" s="201"/>
      <c r="CI248" s="203"/>
      <c r="CJ248" s="201"/>
      <c r="CK248" s="201"/>
      <c r="CL248" s="201"/>
      <c r="CM248" s="201">
        <f t="shared" si="251"/>
        <v>20</v>
      </c>
      <c r="CN248" s="201"/>
      <c r="CO248" s="201"/>
      <c r="CP248" s="201"/>
      <c r="CQ248" s="201"/>
      <c r="CR248" s="201"/>
      <c r="CS248" s="201"/>
      <c r="CT248" s="201" t="str">
        <f t="shared" si="252"/>
        <v/>
      </c>
      <c r="CU248" s="201"/>
      <c r="CV248" s="201"/>
      <c r="CW248" s="203"/>
      <c r="CX248" s="201"/>
      <c r="CY248" s="201"/>
      <c r="CZ248" s="201"/>
      <c r="DA248" s="201" t="str">
        <f t="shared" si="253"/>
        <v/>
      </c>
      <c r="DB248" s="201"/>
      <c r="DC248" s="201"/>
      <c r="DD248" s="203"/>
      <c r="DE248" s="201"/>
      <c r="DF248" s="201"/>
      <c r="DG248" s="201"/>
      <c r="DH248" s="201" t="str">
        <f t="shared" si="254"/>
        <v/>
      </c>
      <c r="DI248" s="201"/>
      <c r="DJ248" s="201"/>
      <c r="DK248" s="203"/>
      <c r="DL248" s="201"/>
      <c r="DM248" s="201"/>
      <c r="DN248" s="201"/>
      <c r="DO248" s="201" t="str">
        <f t="shared" si="255"/>
        <v/>
      </c>
      <c r="DP248" s="201"/>
      <c r="DQ248" s="201"/>
      <c r="DR248" s="203"/>
      <c r="DS248" s="201"/>
      <c r="DT248" s="201"/>
      <c r="DU248" s="201"/>
      <c r="DV248" s="201" t="str">
        <f t="shared" si="256"/>
        <v/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 t="str">
        <f t="shared" si="263"/>
        <v/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6.8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>
        <f t="shared" si="250"/>
        <v>0</v>
      </c>
      <c r="CG249" s="201"/>
      <c r="CH249" s="201"/>
      <c r="CI249" s="203"/>
      <c r="CJ249" s="201"/>
      <c r="CK249" s="201"/>
      <c r="CL249" s="201"/>
      <c r="CM249" s="201">
        <f t="shared" si="251"/>
        <v>0</v>
      </c>
      <c r="CN249" s="201"/>
      <c r="CO249" s="201"/>
      <c r="CP249" s="201"/>
      <c r="CQ249" s="201"/>
      <c r="CR249" s="201"/>
      <c r="CS249" s="201"/>
      <c r="CT249" s="201" t="str">
        <f t="shared" si="252"/>
        <v/>
      </c>
      <c r="CU249" s="201"/>
      <c r="CV249" s="201"/>
      <c r="CW249" s="203"/>
      <c r="CX249" s="201"/>
      <c r="CY249" s="201"/>
      <c r="CZ249" s="201"/>
      <c r="DA249" s="201" t="str">
        <f t="shared" si="253"/>
        <v/>
      </c>
      <c r="DB249" s="201"/>
      <c r="DC249" s="201"/>
      <c r="DD249" s="203"/>
      <c r="DE249" s="201"/>
      <c r="DF249" s="201"/>
      <c r="DG249" s="201"/>
      <c r="DH249" s="201" t="str">
        <f t="shared" si="254"/>
        <v/>
      </c>
      <c r="DI249" s="201"/>
      <c r="DJ249" s="201"/>
      <c r="DK249" s="203"/>
      <c r="DL249" s="201"/>
      <c r="DM249" s="201"/>
      <c r="DN249" s="201"/>
      <c r="DO249" s="201" t="str">
        <f t="shared" si="255"/>
        <v/>
      </c>
      <c r="DP249" s="201"/>
      <c r="DQ249" s="201"/>
      <c r="DR249" s="203"/>
      <c r="DS249" s="201"/>
      <c r="DT249" s="201"/>
      <c r="DU249" s="201"/>
      <c r="DV249" s="201" t="str">
        <f t="shared" si="256"/>
        <v/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 t="str">
        <f t="shared" si="263"/>
        <v/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6.8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>
        <f t="shared" si="250"/>
        <v>0</v>
      </c>
      <c r="CG250" s="201"/>
      <c r="CH250" s="201"/>
      <c r="CI250" s="203"/>
      <c r="CJ250" s="201"/>
      <c r="CK250" s="201"/>
      <c r="CL250" s="201"/>
      <c r="CM250" s="201">
        <f t="shared" si="251"/>
        <v>0</v>
      </c>
      <c r="CN250" s="201"/>
      <c r="CO250" s="201"/>
      <c r="CP250" s="201"/>
      <c r="CQ250" s="201"/>
      <c r="CR250" s="201"/>
      <c r="CS250" s="201"/>
      <c r="CT250" s="201" t="str">
        <f t="shared" si="252"/>
        <v/>
      </c>
      <c r="CU250" s="201"/>
      <c r="CV250" s="201"/>
      <c r="CW250" s="203"/>
      <c r="CX250" s="201"/>
      <c r="CY250" s="201"/>
      <c r="CZ250" s="201"/>
      <c r="DA250" s="201" t="str">
        <f t="shared" si="253"/>
        <v/>
      </c>
      <c r="DB250" s="201"/>
      <c r="DC250" s="201"/>
      <c r="DD250" s="203"/>
      <c r="DE250" s="201"/>
      <c r="DF250" s="201"/>
      <c r="DG250" s="201"/>
      <c r="DH250" s="201" t="str">
        <f t="shared" si="254"/>
        <v/>
      </c>
      <c r="DI250" s="201"/>
      <c r="DJ250" s="201"/>
      <c r="DK250" s="203"/>
      <c r="DL250" s="201"/>
      <c r="DM250" s="201"/>
      <c r="DN250" s="201"/>
      <c r="DO250" s="201" t="str">
        <f t="shared" si="255"/>
        <v/>
      </c>
      <c r="DP250" s="201"/>
      <c r="DQ250" s="201"/>
      <c r="DR250" s="203"/>
      <c r="DS250" s="201"/>
      <c r="DT250" s="201"/>
      <c r="DU250" s="201"/>
      <c r="DV250" s="201" t="str">
        <f t="shared" si="256"/>
        <v/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 t="str">
        <f t="shared" si="263"/>
        <v/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6.8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>
        <f t="shared" si="250"/>
        <v>0</v>
      </c>
      <c r="CG251" s="201"/>
      <c r="CH251" s="201"/>
      <c r="CI251" s="203"/>
      <c r="CJ251" s="201"/>
      <c r="CK251" s="201"/>
      <c r="CL251" s="201"/>
      <c r="CM251" s="201">
        <f t="shared" si="251"/>
        <v>0</v>
      </c>
      <c r="CN251" s="201"/>
      <c r="CO251" s="201"/>
      <c r="CP251" s="201"/>
      <c r="CQ251" s="201"/>
      <c r="CR251" s="201"/>
      <c r="CS251" s="201"/>
      <c r="CT251" s="201" t="str">
        <f t="shared" si="252"/>
        <v/>
      </c>
      <c r="CU251" s="201"/>
      <c r="CV251" s="201"/>
      <c r="CW251" s="203"/>
      <c r="CX251" s="201"/>
      <c r="CY251" s="201"/>
      <c r="CZ251" s="201"/>
      <c r="DA251" s="201" t="str">
        <f t="shared" si="253"/>
        <v/>
      </c>
      <c r="DB251" s="201"/>
      <c r="DC251" s="201"/>
      <c r="DD251" s="203"/>
      <c r="DE251" s="201"/>
      <c r="DF251" s="201"/>
      <c r="DG251" s="201"/>
      <c r="DH251" s="201" t="str">
        <f t="shared" si="254"/>
        <v/>
      </c>
      <c r="DI251" s="201"/>
      <c r="DJ251" s="201"/>
      <c r="DK251" s="203"/>
      <c r="DL251" s="201"/>
      <c r="DM251" s="201"/>
      <c r="DN251" s="201"/>
      <c r="DO251" s="201" t="str">
        <f t="shared" si="255"/>
        <v/>
      </c>
      <c r="DP251" s="201"/>
      <c r="DQ251" s="201"/>
      <c r="DR251" s="203"/>
      <c r="DS251" s="201"/>
      <c r="DT251" s="201"/>
      <c r="DU251" s="201"/>
      <c r="DV251" s="201" t="str">
        <f t="shared" si="256"/>
        <v/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 t="str">
        <f t="shared" si="263"/>
        <v/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6.8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>
        <f t="shared" si="250"/>
        <v>0</v>
      </c>
      <c r="CG252" s="201"/>
      <c r="CH252" s="201"/>
      <c r="CI252" s="203"/>
      <c r="CJ252" s="201"/>
      <c r="CK252" s="201"/>
      <c r="CL252" s="201"/>
      <c r="CM252" s="201">
        <f t="shared" si="251"/>
        <v>0</v>
      </c>
      <c r="CN252" s="201"/>
      <c r="CO252" s="201"/>
      <c r="CP252" s="201"/>
      <c r="CQ252" s="201"/>
      <c r="CR252" s="201"/>
      <c r="CS252" s="201"/>
      <c r="CT252" s="201" t="str">
        <f t="shared" si="252"/>
        <v/>
      </c>
      <c r="CU252" s="201"/>
      <c r="CV252" s="201"/>
      <c r="CW252" s="203"/>
      <c r="CX252" s="201"/>
      <c r="CY252" s="201"/>
      <c r="CZ252" s="201"/>
      <c r="DA252" s="201" t="str">
        <f t="shared" si="253"/>
        <v/>
      </c>
      <c r="DB252" s="201"/>
      <c r="DC252" s="201"/>
      <c r="DD252" s="203"/>
      <c r="DE252" s="201"/>
      <c r="DF252" s="201"/>
      <c r="DG252" s="201"/>
      <c r="DH252" s="201" t="str">
        <f t="shared" si="254"/>
        <v/>
      </c>
      <c r="DI252" s="201"/>
      <c r="DJ252" s="201"/>
      <c r="DK252" s="203"/>
      <c r="DL252" s="201"/>
      <c r="DM252" s="201"/>
      <c r="DN252" s="201"/>
      <c r="DO252" s="201" t="str">
        <f t="shared" si="255"/>
        <v/>
      </c>
      <c r="DP252" s="201"/>
      <c r="DQ252" s="201"/>
      <c r="DR252" s="203"/>
      <c r="DS252" s="201"/>
      <c r="DT252" s="201"/>
      <c r="DU252" s="201"/>
      <c r="DV252" s="201" t="str">
        <f t="shared" si="256"/>
        <v/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 t="str">
        <f t="shared" si="263"/>
        <v/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6.8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>
        <f t="shared" si="250"/>
        <v>0</v>
      </c>
      <c r="CG253" s="201"/>
      <c r="CH253" s="201"/>
      <c r="CI253" s="203"/>
      <c r="CJ253" s="201"/>
      <c r="CK253" s="201"/>
      <c r="CL253" s="201"/>
      <c r="CM253" s="201">
        <f t="shared" si="251"/>
        <v>0</v>
      </c>
      <c r="CN253" s="201"/>
      <c r="CO253" s="201"/>
      <c r="CP253" s="201"/>
      <c r="CQ253" s="201"/>
      <c r="CR253" s="201"/>
      <c r="CS253" s="201"/>
      <c r="CT253" s="201" t="str">
        <f t="shared" si="252"/>
        <v/>
      </c>
      <c r="CU253" s="201"/>
      <c r="CV253" s="201"/>
      <c r="CW253" s="203"/>
      <c r="CX253" s="201"/>
      <c r="CY253" s="201"/>
      <c r="CZ253" s="201"/>
      <c r="DA253" s="201" t="str">
        <f t="shared" si="253"/>
        <v/>
      </c>
      <c r="DB253" s="201"/>
      <c r="DC253" s="201"/>
      <c r="DD253" s="203"/>
      <c r="DE253" s="201"/>
      <c r="DF253" s="201"/>
      <c r="DG253" s="201"/>
      <c r="DH253" s="201" t="str">
        <f t="shared" si="254"/>
        <v/>
      </c>
      <c r="DI253" s="201"/>
      <c r="DJ253" s="201"/>
      <c r="DK253" s="203"/>
      <c r="DL253" s="201"/>
      <c r="DM253" s="201"/>
      <c r="DN253" s="201"/>
      <c r="DO253" s="201" t="str">
        <f t="shared" si="255"/>
        <v/>
      </c>
      <c r="DP253" s="201"/>
      <c r="DQ253" s="201"/>
      <c r="DR253" s="203"/>
      <c r="DS253" s="201"/>
      <c r="DT253" s="201"/>
      <c r="DU253" s="201"/>
      <c r="DV253" s="201" t="str">
        <f t="shared" si="256"/>
        <v/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 t="str">
        <f t="shared" si="263"/>
        <v/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6.8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349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350">CM77</f>
        <v>20</v>
      </c>
      <c r="CN254" s="201"/>
      <c r="CO254" s="201"/>
      <c r="CP254" s="201"/>
      <c r="CQ254" s="201"/>
      <c r="CR254" s="201"/>
      <c r="CS254" s="201"/>
      <c r="CT254" s="201" t="str">
        <f t="shared" ref="CT254:CT267" si="351">CT77</f>
        <v/>
      </c>
      <c r="CU254" s="201"/>
      <c r="CV254" s="201"/>
      <c r="CW254" s="203"/>
      <c r="CX254" s="201"/>
      <c r="CY254" s="201"/>
      <c r="CZ254" s="201"/>
      <c r="DA254" s="201" t="str">
        <f t="shared" ref="DA254:DA267" si="352">DA77</f>
        <v/>
      </c>
      <c r="DB254" s="201"/>
      <c r="DC254" s="201"/>
      <c r="DD254" s="203"/>
      <c r="DE254" s="201"/>
      <c r="DF254" s="201"/>
      <c r="DG254" s="201"/>
      <c r="DH254" s="201" t="str">
        <f t="shared" ref="DH254:DH267" si="353">DH77</f>
        <v/>
      </c>
      <c r="DI254" s="201"/>
      <c r="DJ254" s="201"/>
      <c r="DK254" s="203"/>
      <c r="DL254" s="201"/>
      <c r="DM254" s="201"/>
      <c r="DN254" s="201"/>
      <c r="DO254" s="201" t="str">
        <f t="shared" ref="DO254:DO267" si="354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55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 t="str">
        <f t="shared" ref="FS254:FS267" si="362">FS77</f>
        <v/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6.8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>
        <f t="shared" si="349"/>
        <v>0</v>
      </c>
      <c r="CG255" s="201"/>
      <c r="CH255" s="201"/>
      <c r="CI255" s="203"/>
      <c r="CJ255" s="201"/>
      <c r="CK255" s="201"/>
      <c r="CL255" s="201"/>
      <c r="CM255" s="201">
        <f t="shared" si="350"/>
        <v>0</v>
      </c>
      <c r="CN255" s="201"/>
      <c r="CO255" s="201"/>
      <c r="CP255" s="201"/>
      <c r="CQ255" s="201"/>
      <c r="CR255" s="201"/>
      <c r="CS255" s="201"/>
      <c r="CT255" s="201" t="str">
        <f t="shared" si="351"/>
        <v/>
      </c>
      <c r="CU255" s="201"/>
      <c r="CV255" s="201"/>
      <c r="CW255" s="203"/>
      <c r="CX255" s="201"/>
      <c r="CY255" s="201"/>
      <c r="CZ255" s="201"/>
      <c r="DA255" s="201" t="str">
        <f t="shared" si="352"/>
        <v/>
      </c>
      <c r="DB255" s="201"/>
      <c r="DC255" s="201"/>
      <c r="DD255" s="203"/>
      <c r="DE255" s="201"/>
      <c r="DF255" s="201"/>
      <c r="DG255" s="201"/>
      <c r="DH255" s="201" t="str">
        <f t="shared" si="353"/>
        <v/>
      </c>
      <c r="DI255" s="201"/>
      <c r="DJ255" s="201"/>
      <c r="DK255" s="203"/>
      <c r="DL255" s="201"/>
      <c r="DM255" s="201"/>
      <c r="DN255" s="201"/>
      <c r="DO255" s="201" t="str">
        <f t="shared" si="354"/>
        <v/>
      </c>
      <c r="DP255" s="201"/>
      <c r="DQ255" s="201"/>
      <c r="DR255" s="203"/>
      <c r="DS255" s="201"/>
      <c r="DT255" s="201"/>
      <c r="DU255" s="201"/>
      <c r="DV255" s="201" t="str">
        <f t="shared" si="355"/>
        <v/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 t="str">
        <f t="shared" si="362"/>
        <v/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6.8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>
        <f t="shared" si="349"/>
        <v>0</v>
      </c>
      <c r="CG256" s="201"/>
      <c r="CH256" s="201"/>
      <c r="CI256" s="203"/>
      <c r="CJ256" s="201"/>
      <c r="CK256" s="201"/>
      <c r="CL256" s="201"/>
      <c r="CM256" s="201">
        <f t="shared" si="350"/>
        <v>0</v>
      </c>
      <c r="CN256" s="201"/>
      <c r="CO256" s="201"/>
      <c r="CP256" s="201"/>
      <c r="CQ256" s="201"/>
      <c r="CR256" s="201"/>
      <c r="CS256" s="201"/>
      <c r="CT256" s="201" t="str">
        <f t="shared" si="351"/>
        <v/>
      </c>
      <c r="CU256" s="201"/>
      <c r="CV256" s="201"/>
      <c r="CW256" s="203"/>
      <c r="CX256" s="201"/>
      <c r="CY256" s="201"/>
      <c r="CZ256" s="201"/>
      <c r="DA256" s="201" t="str">
        <f t="shared" si="352"/>
        <v/>
      </c>
      <c r="DB256" s="201"/>
      <c r="DC256" s="201"/>
      <c r="DD256" s="203"/>
      <c r="DE256" s="201"/>
      <c r="DF256" s="201"/>
      <c r="DG256" s="201"/>
      <c r="DH256" s="201" t="str">
        <f t="shared" si="353"/>
        <v/>
      </c>
      <c r="DI256" s="201"/>
      <c r="DJ256" s="201"/>
      <c r="DK256" s="203"/>
      <c r="DL256" s="201"/>
      <c r="DM256" s="201"/>
      <c r="DN256" s="201"/>
      <c r="DO256" s="201" t="str">
        <f t="shared" si="354"/>
        <v/>
      </c>
      <c r="DP256" s="201"/>
      <c r="DQ256" s="201"/>
      <c r="DR256" s="203"/>
      <c r="DS256" s="201"/>
      <c r="DT256" s="201"/>
      <c r="DU256" s="201"/>
      <c r="DV256" s="201" t="str">
        <f t="shared" si="355"/>
        <v/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 t="str">
        <f t="shared" si="362"/>
        <v/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6.8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>
        <f t="shared" si="349"/>
        <v>0</v>
      </c>
      <c r="CG257" s="201"/>
      <c r="CH257" s="201"/>
      <c r="CI257" s="203"/>
      <c r="CJ257" s="201"/>
      <c r="CK257" s="201"/>
      <c r="CL257" s="201"/>
      <c r="CM257" s="201">
        <f t="shared" si="350"/>
        <v>0</v>
      </c>
      <c r="CN257" s="201"/>
      <c r="CO257" s="201"/>
      <c r="CP257" s="201"/>
      <c r="CQ257" s="201"/>
      <c r="CR257" s="201"/>
      <c r="CS257" s="201"/>
      <c r="CT257" s="201" t="str">
        <f t="shared" si="351"/>
        <v/>
      </c>
      <c r="CU257" s="201"/>
      <c r="CV257" s="201"/>
      <c r="CW257" s="203"/>
      <c r="CX257" s="201"/>
      <c r="CY257" s="201"/>
      <c r="CZ257" s="201"/>
      <c r="DA257" s="201" t="str">
        <f t="shared" si="352"/>
        <v/>
      </c>
      <c r="DB257" s="201"/>
      <c r="DC257" s="201"/>
      <c r="DD257" s="203"/>
      <c r="DE257" s="201"/>
      <c r="DF257" s="201"/>
      <c r="DG257" s="201"/>
      <c r="DH257" s="201" t="str">
        <f t="shared" si="353"/>
        <v/>
      </c>
      <c r="DI257" s="201"/>
      <c r="DJ257" s="201"/>
      <c r="DK257" s="203"/>
      <c r="DL257" s="201"/>
      <c r="DM257" s="201"/>
      <c r="DN257" s="201"/>
      <c r="DO257" s="201" t="str">
        <f t="shared" si="354"/>
        <v/>
      </c>
      <c r="DP257" s="201"/>
      <c r="DQ257" s="201"/>
      <c r="DR257" s="203"/>
      <c r="DS257" s="201"/>
      <c r="DT257" s="201"/>
      <c r="DU257" s="201"/>
      <c r="DV257" s="201" t="str">
        <f t="shared" si="355"/>
        <v/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 t="str">
        <f t="shared" si="362"/>
        <v/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6.8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>
        <f t="shared" si="349"/>
        <v>0</v>
      </c>
      <c r="CG258" s="201"/>
      <c r="CH258" s="201"/>
      <c r="CI258" s="203"/>
      <c r="CJ258" s="201"/>
      <c r="CK258" s="201"/>
      <c r="CL258" s="201"/>
      <c r="CM258" s="201">
        <f t="shared" si="350"/>
        <v>0</v>
      </c>
      <c r="CN258" s="201"/>
      <c r="CO258" s="201"/>
      <c r="CP258" s="201"/>
      <c r="CQ258" s="201"/>
      <c r="CR258" s="201"/>
      <c r="CS258" s="201"/>
      <c r="CT258" s="201" t="str">
        <f t="shared" si="351"/>
        <v/>
      </c>
      <c r="CU258" s="201"/>
      <c r="CV258" s="201"/>
      <c r="CW258" s="203"/>
      <c r="CX258" s="201"/>
      <c r="CY258" s="201"/>
      <c r="CZ258" s="201"/>
      <c r="DA258" s="201" t="str">
        <f t="shared" si="352"/>
        <v/>
      </c>
      <c r="DB258" s="201"/>
      <c r="DC258" s="201"/>
      <c r="DD258" s="203"/>
      <c r="DE258" s="201"/>
      <c r="DF258" s="201"/>
      <c r="DG258" s="201"/>
      <c r="DH258" s="201" t="str">
        <f t="shared" si="353"/>
        <v/>
      </c>
      <c r="DI258" s="201"/>
      <c r="DJ258" s="201"/>
      <c r="DK258" s="203"/>
      <c r="DL258" s="201"/>
      <c r="DM258" s="201"/>
      <c r="DN258" s="201"/>
      <c r="DO258" s="201" t="str">
        <f t="shared" si="354"/>
        <v/>
      </c>
      <c r="DP258" s="201"/>
      <c r="DQ258" s="201"/>
      <c r="DR258" s="203"/>
      <c r="DS258" s="201"/>
      <c r="DT258" s="201"/>
      <c r="DU258" s="201"/>
      <c r="DV258" s="201" t="str">
        <f t="shared" si="355"/>
        <v/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 t="str">
        <f t="shared" si="362"/>
        <v/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6.8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>
        <f t="shared" si="349"/>
        <v>0</v>
      </c>
      <c r="CG259" s="201"/>
      <c r="CH259" s="201"/>
      <c r="CI259" s="203"/>
      <c r="CJ259" s="201"/>
      <c r="CK259" s="201"/>
      <c r="CL259" s="201"/>
      <c r="CM259" s="201">
        <f t="shared" si="350"/>
        <v>0</v>
      </c>
      <c r="CN259" s="201"/>
      <c r="CO259" s="201"/>
      <c r="CP259" s="201"/>
      <c r="CQ259" s="201"/>
      <c r="CR259" s="201"/>
      <c r="CS259" s="201"/>
      <c r="CT259" s="201" t="str">
        <f t="shared" si="351"/>
        <v/>
      </c>
      <c r="CU259" s="201"/>
      <c r="CV259" s="201"/>
      <c r="CW259" s="203"/>
      <c r="CX259" s="201"/>
      <c r="CY259" s="201"/>
      <c r="CZ259" s="201"/>
      <c r="DA259" s="201" t="str">
        <f t="shared" si="352"/>
        <v/>
      </c>
      <c r="DB259" s="201"/>
      <c r="DC259" s="201"/>
      <c r="DD259" s="203"/>
      <c r="DE259" s="201"/>
      <c r="DF259" s="201"/>
      <c r="DG259" s="201"/>
      <c r="DH259" s="201" t="str">
        <f t="shared" si="353"/>
        <v/>
      </c>
      <c r="DI259" s="201"/>
      <c r="DJ259" s="201"/>
      <c r="DK259" s="203"/>
      <c r="DL259" s="201"/>
      <c r="DM259" s="201"/>
      <c r="DN259" s="201"/>
      <c r="DO259" s="201" t="str">
        <f t="shared" si="354"/>
        <v/>
      </c>
      <c r="DP259" s="201"/>
      <c r="DQ259" s="201"/>
      <c r="DR259" s="203"/>
      <c r="DS259" s="201"/>
      <c r="DT259" s="201"/>
      <c r="DU259" s="201"/>
      <c r="DV259" s="201" t="str">
        <f t="shared" si="355"/>
        <v/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 t="str">
        <f t="shared" si="362"/>
        <v/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6.8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>
        <f t="shared" si="349"/>
        <v>0</v>
      </c>
      <c r="CG260" s="201"/>
      <c r="CH260" s="201"/>
      <c r="CI260" s="203"/>
      <c r="CJ260" s="201"/>
      <c r="CK260" s="201"/>
      <c r="CL260" s="201"/>
      <c r="CM260" s="201">
        <f t="shared" si="350"/>
        <v>0</v>
      </c>
      <c r="CN260" s="201"/>
      <c r="CO260" s="201"/>
      <c r="CP260" s="201"/>
      <c r="CQ260" s="201"/>
      <c r="CR260" s="201"/>
      <c r="CS260" s="201"/>
      <c r="CT260" s="201" t="str">
        <f t="shared" si="351"/>
        <v/>
      </c>
      <c r="CU260" s="201"/>
      <c r="CV260" s="201"/>
      <c r="CW260" s="203"/>
      <c r="CX260" s="201"/>
      <c r="CY260" s="201"/>
      <c r="CZ260" s="201"/>
      <c r="DA260" s="201" t="str">
        <f t="shared" si="352"/>
        <v/>
      </c>
      <c r="DB260" s="201"/>
      <c r="DC260" s="201"/>
      <c r="DD260" s="203"/>
      <c r="DE260" s="201"/>
      <c r="DF260" s="201"/>
      <c r="DG260" s="201"/>
      <c r="DH260" s="201" t="str">
        <f t="shared" si="353"/>
        <v/>
      </c>
      <c r="DI260" s="201"/>
      <c r="DJ260" s="201"/>
      <c r="DK260" s="203"/>
      <c r="DL260" s="201"/>
      <c r="DM260" s="201"/>
      <c r="DN260" s="201"/>
      <c r="DO260" s="201" t="str">
        <f t="shared" si="354"/>
        <v/>
      </c>
      <c r="DP260" s="201"/>
      <c r="DQ260" s="201"/>
      <c r="DR260" s="203"/>
      <c r="DS260" s="201"/>
      <c r="DT260" s="201"/>
      <c r="DU260" s="201"/>
      <c r="DV260" s="201" t="str">
        <f t="shared" si="355"/>
        <v/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 t="str">
        <f t="shared" si="362"/>
        <v/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6.8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>
        <f t="shared" si="349"/>
        <v>0</v>
      </c>
      <c r="CG261" s="201"/>
      <c r="CH261" s="201"/>
      <c r="CI261" s="203"/>
      <c r="CJ261" s="201"/>
      <c r="CK261" s="201"/>
      <c r="CL261" s="201"/>
      <c r="CM261" s="201">
        <f t="shared" si="350"/>
        <v>0</v>
      </c>
      <c r="CN261" s="201"/>
      <c r="CO261" s="201"/>
      <c r="CP261" s="201"/>
      <c r="CQ261" s="201"/>
      <c r="CR261" s="201"/>
      <c r="CS261" s="201"/>
      <c r="CT261" s="201" t="str">
        <f t="shared" si="351"/>
        <v/>
      </c>
      <c r="CU261" s="201"/>
      <c r="CV261" s="201"/>
      <c r="CW261" s="203"/>
      <c r="CX261" s="201"/>
      <c r="CY261" s="201"/>
      <c r="CZ261" s="201"/>
      <c r="DA261" s="201" t="str">
        <f t="shared" si="352"/>
        <v/>
      </c>
      <c r="DB261" s="201"/>
      <c r="DC261" s="201"/>
      <c r="DD261" s="203"/>
      <c r="DE261" s="201"/>
      <c r="DF261" s="201"/>
      <c r="DG261" s="201"/>
      <c r="DH261" s="201" t="str">
        <f t="shared" si="353"/>
        <v/>
      </c>
      <c r="DI261" s="201"/>
      <c r="DJ261" s="201"/>
      <c r="DK261" s="203"/>
      <c r="DL261" s="201"/>
      <c r="DM261" s="201"/>
      <c r="DN261" s="201"/>
      <c r="DO261" s="201" t="str">
        <f t="shared" si="354"/>
        <v/>
      </c>
      <c r="DP261" s="201"/>
      <c r="DQ261" s="201"/>
      <c r="DR261" s="203"/>
      <c r="DS261" s="201"/>
      <c r="DT261" s="201"/>
      <c r="DU261" s="201"/>
      <c r="DV261" s="201" t="str">
        <f t="shared" si="355"/>
        <v/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 t="str">
        <f t="shared" si="362"/>
        <v/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6.8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6.8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6.8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6.8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6.8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6.8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6.8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6.8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6.8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6.8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6.8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6.8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6.8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6.8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6.8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6.8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6.8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6.8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6.8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6.8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6.8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6.8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6.8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6.8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6.8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6.8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6.8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6.8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6.8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6.8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6.8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6.8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6.8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6.8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6.8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6.8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09375" defaultRowHeight="15"/>
  <cols>
    <col min="1" max="1" width="2.6640625" style="3" customWidth="1"/>
    <col min="2" max="2" width="9.109375" style="3" customWidth="1"/>
    <col min="3" max="3" width="4.6640625" style="3" customWidth="1"/>
    <col min="4" max="4" width="20.6640625" style="8" customWidth="1"/>
    <col min="5" max="5" width="8.88671875" style="8" customWidth="1"/>
    <col min="6" max="9" width="7.6640625" style="8" customWidth="1"/>
    <col min="10" max="10" width="11.5546875" style="8" hidden="1" customWidth="1"/>
    <col min="11" max="11" width="11.6640625" style="258" customWidth="1"/>
    <col min="12" max="12" width="13" style="258" customWidth="1"/>
    <col min="13" max="24" width="11.6640625" style="258" customWidth="1"/>
    <col min="25" max="25" width="12" style="258" customWidth="1"/>
    <col min="26" max="40" width="11.6640625" style="258" customWidth="1"/>
    <col min="41" max="41" width="12.88671875" style="258" customWidth="1"/>
    <col min="42" max="42" width="11.6640625" style="258" customWidth="1"/>
    <col min="43" max="43" width="12.6640625" style="258" customWidth="1"/>
    <col min="44" max="73" width="11.6640625" style="258" customWidth="1"/>
    <col min="74" max="75" width="11.6640625" style="3" customWidth="1"/>
    <col min="76" max="76" width="11.6640625" style="9" customWidth="1"/>
    <col min="77" max="77" width="4.6640625" style="9" customWidth="1"/>
    <col min="78" max="78" width="4.88671875" style="3" customWidth="1"/>
    <col min="79" max="79" width="18.6640625" style="3" customWidth="1"/>
    <col min="80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 (V)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 (D)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 (D)</v>
      </c>
      <c r="X2" s="357" t="str">
        <f>IF(ISBLANK(Tipy!CJ3),"",Tipy!CJ3)</f>
        <v>Nottingham (D)</v>
      </c>
      <c r="Y2" s="359" t="str">
        <f>IF(ISBLANK(Tipy!CP3),"",Tipy!CP3)</f>
        <v>Bournemouth (V)</v>
      </c>
      <c r="Z2" s="357" t="str">
        <f>IF(ISBLANK(Tipy!CV3),"",Tipy!CV3)</f>
        <v>Luton (V)</v>
      </c>
      <c r="AA2" s="358" t="str">
        <f>IF(ISBLANK(Tipy!DB3),"",Tipy!DB3)</f>
        <v/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/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/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1"/>
      <c r="CA2" s="521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>
      <c r="A3" s="1"/>
      <c r="B3" s="371" t="s">
        <v>91</v>
      </c>
      <c r="C3" s="142">
        <f>Tipy!A65</f>
        <v>8</v>
      </c>
      <c r="D3" s="242" t="str">
        <f>IF(Tipy!B65="","",Tipy!B65)</f>
        <v>Steve3465</v>
      </c>
      <c r="E3" s="50">
        <f>SUM(F3:J3)</f>
        <v>610</v>
      </c>
      <c r="F3" s="245">
        <f>IF(ISBLANK(Výsledky!$I$3),"-",SUM(K3:O3,Q3,S3,U3,V3,X3,Z3,AB3,AC3,AE3:AG3,AI3,AK3:AM3,AP3,AS3:AU3,AW3,AY3,BB3,BD3,BG3:BJ3,BL3,BO3,BP3,BR3,BT3,BU3))</f>
        <v>470</v>
      </c>
      <c r="G3" s="270">
        <f>IF(ISBLANK(Výsledky!$AY$3),"-",SUM(P3,T3,W3,AA3,AD3,AH3,AV3,AX3,BC3,BE3,BK3,BM3,BQ3,BS3,BV3))</f>
        <v>70</v>
      </c>
      <c r="H3" s="272">
        <f>IF(ISBLANK(Výsledky!$BM$3),"-",SUM(R3,Y3,AJ3,AO3,AQ3,AZ3))</f>
        <v>70</v>
      </c>
      <c r="I3" s="246" t="str">
        <f>IF(ISBLANK(Výsledky!$GI$3),"-",SUM(AN3,AR3,BA3,BF3,BN3,BW3))</f>
        <v>-</v>
      </c>
      <c r="J3" s="262" t="str">
        <f>IF(ISBLANK(Výsledky!$I$3),"",Výsledky!I70)</f>
        <v>-</v>
      </c>
      <c r="K3" s="372">
        <f>IF(ISBLANK(Výsledky!$P$3),"",Výsledky!P71)</f>
        <v>80</v>
      </c>
      <c r="L3" s="373">
        <f>IF(ISBLANK(Výsledky!$W$3),"",Výsledky!W71)</f>
        <v>50</v>
      </c>
      <c r="M3" s="373">
        <f>IF(ISBLANK(Výsledky!$AD$3),"",Výsledky!AD71)</f>
        <v>80</v>
      </c>
      <c r="N3" s="373">
        <f>IF(ISBLANK(Výsledky!$AK$3),"",Výsledky!AK71)</f>
        <v>20</v>
      </c>
      <c r="O3" s="373">
        <f>IF(ISBLANK(Výsledky!$AR$3),"",Výsledky!AR71)</f>
        <v>40</v>
      </c>
      <c r="P3" s="373">
        <f>IF(ISBLANK(Výsledky!$AY$3),"",Výsledky!AY71)</f>
        <v>50</v>
      </c>
      <c r="Q3" s="373">
        <f>IF(ISBLANK(Výsledky!$BF$3),"",Výsledky!BF71)</f>
        <v>80</v>
      </c>
      <c r="R3" s="373">
        <f>IF(ISBLANK(Výsledky!$BM$3),"",Výsledky!BM71)</f>
        <v>70</v>
      </c>
      <c r="S3" s="373">
        <f>IF(ISBLANK(Výsledky!$BT$3),"",Výsledky!BT71)</f>
        <v>0</v>
      </c>
      <c r="T3" s="373">
        <f>IF(ISBLANK(Výsledky!$CA$3),"",Výsledky!CA71)</f>
        <v>20</v>
      </c>
      <c r="U3" s="373">
        <f>IF(ISBLANK(Výsledky!$CH$3),"",Výsledky!CH71)</f>
        <v>20</v>
      </c>
      <c r="V3" s="373">
        <f>IF(ISBLANK(Výsledky!$CO$3),"",Výsledky!CO71)</f>
        <v>100</v>
      </c>
      <c r="W3" s="373" t="str">
        <f>IF(ISBLANK(Výsledky!$CV$3),"",Výsledky!CV71)</f>
        <v/>
      </c>
      <c r="X3" s="373" t="str">
        <f>IF(ISBLANK(Výsledky!$DC$3),"",Výsledky!DC71)</f>
        <v/>
      </c>
      <c r="Y3" s="373" t="str">
        <f>IF(ISBLANK(Výsledky!$DJ$3),"",Výsledky!DJ71)</f>
        <v/>
      </c>
      <c r="Z3" s="373" t="str">
        <f>IF(ISBLANK(Výsledky!$DQ$3),"",Výsledky!DQ71)</f>
        <v/>
      </c>
      <c r="AA3" s="373" t="str">
        <f>IF(ISBLANK(Výsledky!$DX$3),"",Výsledky!DX71)</f>
        <v/>
      </c>
      <c r="AB3" s="373" t="str">
        <f>IF(ISBLANK(Výsledky!$EE$3),"",Výsledky!EE71)</f>
        <v/>
      </c>
      <c r="AC3" s="373" t="str">
        <f>IF(ISBLANK(Výsledky!$EL$3),"",Výsledky!EL71)</f>
        <v/>
      </c>
      <c r="AD3" s="373" t="str">
        <f>IF(ISBLANK(Výsledky!$ES$3),"",Výsledky!ES71)</f>
        <v/>
      </c>
      <c r="AE3" s="373" t="str">
        <f>IF(ISBLANK(Výsledky!$EZ$3),"",Výsledky!EZ71)</f>
        <v/>
      </c>
      <c r="AF3" s="373" t="str">
        <f>IF(ISBLANK(Výsledky!$FG$3),"",Výsledky!FG71)</f>
        <v/>
      </c>
      <c r="AG3" s="373" t="str">
        <f>IF(ISBLANK(Výsledky!$FN$3),"",Výsledky!FN71)</f>
        <v/>
      </c>
      <c r="AH3" s="373" t="str">
        <f>IF(ISBLANK(Výsledky!$FU$3),"",Výsledky!FU71)</f>
        <v/>
      </c>
      <c r="AI3" s="373" t="str">
        <f>IF(ISBLANK(Výsledky!$GB$3),"",Výsledky!GB71)</f>
        <v/>
      </c>
      <c r="AJ3" s="373" t="str">
        <f>IF(ISBLANK(Výsledky!$GI$3),"",Výsledky!GI71)</f>
        <v/>
      </c>
      <c r="AK3" s="373" t="str">
        <f>IF(ISBLANK(Výsledky!$GP$3),"",Výsledky!GP71)</f>
        <v/>
      </c>
      <c r="AL3" s="373" t="str">
        <f>IF(ISBLANK(Výsledky!$GW$3),"",Výsledky!GW71)</f>
        <v/>
      </c>
      <c r="AM3" s="373" t="str">
        <f>IF(ISBLANK(Výsledky!$HD$3),"",Výsledky!HD71)</f>
        <v/>
      </c>
      <c r="AN3" s="373" t="str">
        <f>IF(ISBLANK(Výsledky!$HK$3),"",Výsledky!HK71)</f>
        <v/>
      </c>
      <c r="AO3" s="373" t="str">
        <f>IF(ISBLANK(Výsledky!$HR$3),"",Výsledky!HR71)</f>
        <v/>
      </c>
      <c r="AP3" s="373" t="str">
        <f>IF(ISBLANK(Výsledky!$HY$3),"",Výsledky!HY71)</f>
        <v/>
      </c>
      <c r="AQ3" s="373" t="str">
        <f>IF(ISBLANK(Výsledky!$IF$3),"",Výsledky!IF71)</f>
        <v/>
      </c>
      <c r="AR3" s="373" t="str">
        <f>IF(ISBLANK(Výsledky!$IM$3),"",Výsledky!IM71)</f>
        <v/>
      </c>
      <c r="AS3" s="373" t="str">
        <f>IF(ISBLANK(Výsledky!$IT$3),"",Výsledky!IT71)</f>
        <v/>
      </c>
      <c r="AT3" s="373" t="str">
        <f>IF(ISBLANK(Výsledky!$JA$3),"",Výsledky!JA71)</f>
        <v/>
      </c>
      <c r="AU3" s="373" t="str">
        <f>IF(ISBLANK(Výsledky!$JH$3),"",Výsledky!JH71)</f>
        <v/>
      </c>
      <c r="AV3" s="373" t="str">
        <f>IF(ISBLANK(Výsledky!$JO$3),"",Výsledky!JO71)</f>
        <v/>
      </c>
      <c r="AW3" s="373" t="str">
        <f>IF(ISBLANK(Výsledky!$JV$3),"",Výsledky!JV71)</f>
        <v/>
      </c>
      <c r="AX3" s="373" t="str">
        <f>IF(ISBLANK(Výsledky!$KC$3),"",Výsledky!KC71)</f>
        <v/>
      </c>
      <c r="AY3" s="373" t="str">
        <f>IF(ISBLANK(Výsledky!$KJ$3),"",Výsledky!KJ71)</f>
        <v/>
      </c>
      <c r="AZ3" s="373" t="str">
        <f>IF(ISBLANK(Výsledky!$KQ$3),"",Výsledky!KQ71)</f>
        <v/>
      </c>
      <c r="BA3" s="373" t="str">
        <f>IF(ISBLANK(Výsledky!$KX$3),"",Výsledky!KX71)</f>
        <v/>
      </c>
      <c r="BB3" s="373" t="str">
        <f>IF(ISBLANK(Výsledky!$LE$3),"",Výsledky!LE71)</f>
        <v/>
      </c>
      <c r="BC3" s="373" t="str">
        <f>IF(ISBLANK(Výsledky!$LL$3),"",Výsledky!LL71)</f>
        <v/>
      </c>
      <c r="BD3" s="373" t="str">
        <f>IF(ISBLANK(Výsledky!$LS$3),"",Výsledky!LS71)</f>
        <v/>
      </c>
      <c r="BE3" s="373" t="str">
        <f>IF(ISBLANK(Výsledky!$LZ$3),"",Výsledky!LZ71)</f>
        <v/>
      </c>
      <c r="BF3" s="373" t="str">
        <f>IF(ISBLANK(Výsledky!$MG$3),"",Výsledky!MG71)</f>
        <v/>
      </c>
      <c r="BG3" s="373" t="str">
        <f>IF(ISBLANK(Výsledky!$MN$3),"",Výsledky!MN71)</f>
        <v/>
      </c>
      <c r="BH3" s="373" t="str">
        <f>IF(ISBLANK(Výsledky!$MU$3),"",Výsledky!MU71)</f>
        <v/>
      </c>
      <c r="BI3" s="373" t="str">
        <f>IF(ISBLANK(Výsledky!$NB$3),"",Výsledky!NB71)</f>
        <v/>
      </c>
      <c r="BJ3" s="373" t="str">
        <f>IF(ISBLANK(Výsledky!$NI$3),"",Výsledky!NI71)</f>
        <v/>
      </c>
      <c r="BK3" s="373" t="str">
        <f>IF(ISBLANK(Výsledky!$NP$3),"",Výsledky!NP71)</f>
        <v/>
      </c>
      <c r="BL3" s="373" t="str">
        <f>IF(ISBLANK(Výsledky!$NW$3),"",Výsledky!NW71)</f>
        <v/>
      </c>
      <c r="BM3" s="373" t="str">
        <f>IF(ISBLANK(Výsledky!$OD$3),"",Výsledky!OD71)</f>
        <v/>
      </c>
      <c r="BN3" s="373" t="str">
        <f>IF(ISBLANK(Výsledky!$OK$3),"",Výsledky!OK71)</f>
        <v/>
      </c>
      <c r="BO3" s="373" t="str">
        <f>IF(ISBLANK(Výsledky!$OR$3),"",Výsledky!OR71)</f>
        <v/>
      </c>
      <c r="BP3" s="373" t="str">
        <f>IF(ISBLANK(Výsledky!$OY$3),"",Výsledky!OY71)</f>
        <v/>
      </c>
      <c r="BQ3" s="373" t="str">
        <f>IF(ISBLANK(Výsledky!$PF$3),"",Výsledky!PF71)</f>
        <v/>
      </c>
      <c r="BR3" s="373" t="str">
        <f>IF(ISBLANK(Výsledky!$PM$3),"",Výsledky!PM71)</f>
        <v/>
      </c>
      <c r="BS3" s="373" t="str">
        <f>IF(ISBLANK(Výsledky!$PT$3),"",Výsledky!PT71)</f>
        <v/>
      </c>
      <c r="BT3" s="373" t="str">
        <f>IF(ISBLANK(Výsledky!$QA$3),"",Výsledky!QA71)</f>
        <v/>
      </c>
      <c r="BU3" s="373" t="str">
        <f>IF(ISBLANK(Výsledky!$QH$3),"",Výsledky!QH71)</f>
        <v/>
      </c>
      <c r="BV3" s="373" t="str">
        <f>IF(ISBLANK(Výsledky!$QO$3),"",Výsledky!QO71)</f>
        <v/>
      </c>
      <c r="BW3" s="374" t="str">
        <f>IF(ISBLANK(Výsledky!$QV$3),"",Výsledky!QV71)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>
      <c r="A4" s="1"/>
      <c r="B4" s="54" t="s">
        <v>92</v>
      </c>
      <c r="C4" s="53">
        <f>Tipy!A36</f>
        <v>61</v>
      </c>
      <c r="D4" s="243" t="str">
        <f>IF(Tipy!B36="","",Tipy!B36)</f>
        <v>Lukyo</v>
      </c>
      <c r="E4" s="51">
        <f>SUM(F4:J4)</f>
        <v>590</v>
      </c>
      <c r="F4" s="247">
        <f>IF(ISBLANK(Výsledky!$I$3),"-",SUM(K4:O4,Q4,S4,U4,V4,X4,Z4,AB4,AC4,AE4:AG4,AI4,AK4:AM4,AP4,AS4:AU4,AW4,AY4,BB4,BD4,BG4:BJ4,BL4,BO4,BP4,BR4,BT4,BU4))</f>
        <v>400</v>
      </c>
      <c r="G4" s="268">
        <f>IF(ISBLANK(Výsledky!$AY$3),"-",SUM(P4,T4,W4,AA4,AD4,AH4,AV4,AX4,BC4,BE4,BK4,BM4,BQ4,BS4,BV4))</f>
        <v>90</v>
      </c>
      <c r="H4" s="269">
        <f>IF(ISBLANK(Výsledky!$BM$3),"-",SUM(R4,Y4,AJ4,AO4,AQ4,AZ4))</f>
        <v>100</v>
      </c>
      <c r="I4" s="248" t="str">
        <f>IF(ISBLANK(Výsledky!$GI$3),"-",SUM(AN4,AR4,BA4,BF4,BN4,BW4))</f>
        <v>-</v>
      </c>
      <c r="J4" s="263" t="str">
        <f>IF(ISBLANK(Výsledky!$I$3),"",Výsledky!I42)</f>
        <v>-</v>
      </c>
      <c r="K4" s="266">
        <f>IF(ISBLANK(Výsledky!$P$3),"",Výsledky!P42)</f>
        <v>10</v>
      </c>
      <c r="L4" s="267">
        <f>IF(ISBLANK(Výsledky!$W$3),"",Výsledky!W42)</f>
        <v>50</v>
      </c>
      <c r="M4" s="257">
        <f>IF(ISBLANK(Výsledky!$AD$3),"",Výsledky!AD42)</f>
        <v>60</v>
      </c>
      <c r="N4" s="257">
        <f>IF(ISBLANK(Výsledky!$AK$3),"",Výsledky!AK42)</f>
        <v>50</v>
      </c>
      <c r="O4" s="257">
        <f>IF(ISBLANK(Výsledky!$AR$3),"",Výsledky!AR42)</f>
        <v>60</v>
      </c>
      <c r="P4" s="257">
        <f>IF(ISBLANK(Výsledky!$AY$3),"",Výsledky!AY42)</f>
        <v>70</v>
      </c>
      <c r="Q4" s="257">
        <f>IF(ISBLANK(Výsledky!$BF$3),"",Výsledky!BF42)</f>
        <v>80</v>
      </c>
      <c r="R4" s="257">
        <f>IF(ISBLANK(Výsledky!$BM$3),"",Výsledky!BM42)</f>
        <v>100</v>
      </c>
      <c r="S4" s="553">
        <f>IF(ISBLANK(Výsledky!$BT$3),"",Výsledky!BT42)</f>
        <v>10</v>
      </c>
      <c r="T4" s="257">
        <f>IF(ISBLANK(Výsledky!$CA$3),"",Výsledky!CA42)</f>
        <v>20</v>
      </c>
      <c r="U4" s="257">
        <f>IF(ISBLANK(Výsledky!$CH$3),"",Výsledky!CH42)</f>
        <v>20</v>
      </c>
      <c r="V4" s="257">
        <f>IF(ISBLANK(Výsledky!$CO$3),"",Výsledky!CO42)</f>
        <v>60</v>
      </c>
      <c r="W4" s="257" t="str">
        <f>IF(ISBLANK(Výsledky!$CV$3),"",Výsledky!CV42)</f>
        <v/>
      </c>
      <c r="X4" s="257" t="str">
        <f>IF(ISBLANK(Výsledky!$DC$3),"",Výsledky!DC42)</f>
        <v/>
      </c>
      <c r="Y4" s="257" t="str">
        <f>IF(ISBLANK(Výsledky!$DJ$3),"",Výsledky!DJ42)</f>
        <v/>
      </c>
      <c r="Z4" s="257" t="str">
        <f>IF(ISBLANK(Výsledky!$DQ$3),"",Výsledky!DQ42)</f>
        <v/>
      </c>
      <c r="AA4" s="257" t="str">
        <f>IF(ISBLANK(Výsledky!$DX$3),"",Výsledky!DX42)</f>
        <v/>
      </c>
      <c r="AB4" s="257" t="str">
        <f>IF(ISBLANK(Výsledky!$EE$3),"",Výsledky!EE42)</f>
        <v/>
      </c>
      <c r="AC4" s="257" t="str">
        <f>IF(ISBLANK(Výsledky!$EL$3),"",Výsledky!EL42)</f>
        <v/>
      </c>
      <c r="AD4" s="257" t="str">
        <f>IF(ISBLANK(Výsledky!$ES$3),"",Výsledky!ES42)</f>
        <v/>
      </c>
      <c r="AE4" s="257" t="str">
        <f>IF(ISBLANK(Výsledky!$EZ$3),"",Výsledky!EZ42)</f>
        <v/>
      </c>
      <c r="AF4" s="257" t="str">
        <f>IF(ISBLANK(Výsledky!$FG$3),"",Výsledky!FG42)</f>
        <v/>
      </c>
      <c r="AG4" s="257" t="str">
        <f>IF(ISBLANK(Výsledky!$FN$3),"",Výsledky!FN42)</f>
        <v/>
      </c>
      <c r="AH4" s="257" t="str">
        <f>IF(ISBLANK(Výsledky!$FU$3),"",Výsledky!FU42)</f>
        <v/>
      </c>
      <c r="AI4" s="257" t="str">
        <f>IF(ISBLANK(Výsledky!$GB$3),"",Výsledky!GB42)</f>
        <v/>
      </c>
      <c r="AJ4" s="257" t="str">
        <f>IF(ISBLANK(Výsledky!$GI$3),"",Výsledky!GI42)</f>
        <v/>
      </c>
      <c r="AK4" s="257" t="str">
        <f>IF(ISBLANK(Výsledky!$GP$3),"",Výsledky!GP42)</f>
        <v/>
      </c>
      <c r="AL4" s="257" t="str">
        <f>IF(ISBLANK(Výsledky!$GW$3),"",Výsledky!GW42)</f>
        <v/>
      </c>
      <c r="AM4" s="257" t="str">
        <f>IF(ISBLANK(Výsledky!$HD$3),"",Výsledky!HD42)</f>
        <v/>
      </c>
      <c r="AN4" s="257" t="str">
        <f>IF(ISBLANK(Výsledky!$HK$3),"",Výsledky!HK42)</f>
        <v/>
      </c>
      <c r="AO4" s="257" t="str">
        <f>IF(ISBLANK(Výsledky!$HR$3),"",Výsledky!HR42)</f>
        <v/>
      </c>
      <c r="AP4" s="257" t="str">
        <f>IF(ISBLANK(Výsledky!$HY$3),"",Výsledky!HY42)</f>
        <v/>
      </c>
      <c r="AQ4" s="257" t="str">
        <f>IF(ISBLANK(Výsledky!$IF$3),"",Výsledky!IF42)</f>
        <v/>
      </c>
      <c r="AR4" s="257" t="str">
        <f>IF(ISBLANK(Výsledky!$IM$3),"",Výsledky!IM42)</f>
        <v/>
      </c>
      <c r="AS4" s="257" t="str">
        <f>IF(ISBLANK(Výsledky!$IT$3),"",Výsledky!IT42)</f>
        <v/>
      </c>
      <c r="AT4" s="257" t="str">
        <f>IF(ISBLANK(Výsledky!$JA$3),"",Výsledky!JA42)</f>
        <v/>
      </c>
      <c r="AU4" s="257" t="str">
        <f>IF(ISBLANK(Výsledky!$JH$3),"",Výsledky!JH42)</f>
        <v/>
      </c>
      <c r="AV4" s="257" t="str">
        <f>IF(ISBLANK(Výsledky!$JO$3),"",Výsledky!JO42)</f>
        <v/>
      </c>
      <c r="AW4" s="257" t="str">
        <f>IF(ISBLANK(Výsledky!$JV$3),"",Výsledky!JV42)</f>
        <v/>
      </c>
      <c r="AX4" s="257" t="str">
        <f>IF(ISBLANK(Výsledky!$KC$3),"",Výsledky!KC42)</f>
        <v/>
      </c>
      <c r="AY4" s="257" t="str">
        <f>IF(ISBLANK(Výsledky!$KJ$3),"",Výsledky!KJ42)</f>
        <v/>
      </c>
      <c r="AZ4" s="257" t="str">
        <f>IF(ISBLANK(Výsledky!$KQ$3),"",Výsledky!KQ42)</f>
        <v/>
      </c>
      <c r="BA4" s="257" t="str">
        <f>IF(ISBLANK(Výsledky!$KX$3),"",Výsledky!KX42)</f>
        <v/>
      </c>
      <c r="BB4" s="257" t="str">
        <f>IF(ISBLANK(Výsledky!$LE$3),"",Výsledky!LE42)</f>
        <v/>
      </c>
      <c r="BC4" s="257" t="str">
        <f>IF(ISBLANK(Výsledky!$LL$3),"",Výsledky!LL42)</f>
        <v/>
      </c>
      <c r="BD4" s="257" t="str">
        <f>IF(ISBLANK(Výsledky!$LS$3),"",Výsledky!LS42)</f>
        <v/>
      </c>
      <c r="BE4" s="257" t="str">
        <f>IF(ISBLANK(Výsledky!$LZ$3),"",Výsledky!LZ42)</f>
        <v/>
      </c>
      <c r="BF4" s="257" t="str">
        <f>IF(ISBLANK(Výsledky!$MG$3),"",Výsledky!MG42)</f>
        <v/>
      </c>
      <c r="BG4" s="257" t="str">
        <f>IF(ISBLANK(Výsledky!$MN$3),"",Výsledky!MN42)</f>
        <v/>
      </c>
      <c r="BH4" s="257" t="str">
        <f>IF(ISBLANK(Výsledky!$MU$3),"",Výsledky!MU42)</f>
        <v/>
      </c>
      <c r="BI4" s="257" t="str">
        <f>IF(ISBLANK(Výsledky!$NB$3),"",Výsledky!NB42)</f>
        <v/>
      </c>
      <c r="BJ4" s="257" t="str">
        <f>IF(ISBLANK(Výsledky!$NI$3),"",Výsledky!NI42)</f>
        <v/>
      </c>
      <c r="BK4" s="257" t="str">
        <f>IF(ISBLANK(Výsledky!$NP$3),"",Výsledky!NP42)</f>
        <v/>
      </c>
      <c r="BL4" s="257" t="str">
        <f>IF(ISBLANK(Výsledky!$NW$3),"",Výsledky!NW42)</f>
        <v/>
      </c>
      <c r="BM4" s="257" t="str">
        <f>IF(ISBLANK(Výsledky!$OD$3),"",Výsledky!OD42)</f>
        <v/>
      </c>
      <c r="BN4" s="257" t="str">
        <f>IF(ISBLANK(Výsledky!$OK$3),"",Výsledky!OK42)</f>
        <v/>
      </c>
      <c r="BO4" s="257" t="str">
        <f>IF(ISBLANK(Výsledky!$OR$3),"",Výsledky!OR42)</f>
        <v/>
      </c>
      <c r="BP4" s="257" t="str">
        <f>IF(ISBLANK(Výsledky!$OY$3),"",Výsledky!OY42)</f>
        <v/>
      </c>
      <c r="BQ4" s="257" t="str">
        <f>IF(ISBLANK(Výsledky!$PF$3),"",Výsledky!PF42)</f>
        <v/>
      </c>
      <c r="BR4" s="257" t="str">
        <f>IF(ISBLANK(Výsledky!$PM$3),"",Výsledky!PM42)</f>
        <v/>
      </c>
      <c r="BS4" s="257" t="str">
        <f>IF(ISBLANK(Výsledky!$PT$3),"",Výsledky!PT42)</f>
        <v/>
      </c>
      <c r="BT4" s="257" t="str">
        <f>IF(ISBLANK(Výsledky!$QA$3),"",Výsledky!QA42)</f>
        <v/>
      </c>
      <c r="BU4" s="257" t="str">
        <f>IF(ISBLANK(Výsledky!$QH$3),"",Výsledky!QH42)</f>
        <v/>
      </c>
      <c r="BV4" s="257" t="str">
        <f>IF(ISBLANK(Výsledky!$QO$3),"",Výsledky!QO42)</f>
        <v/>
      </c>
      <c r="BW4" s="292" t="str">
        <f>IF(ISBLANK(Výsledky!$QV$3),"",Výsledky!QV42)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>
      <c r="A5" s="1"/>
      <c r="B5" s="55" t="s">
        <v>93</v>
      </c>
      <c r="C5" s="53">
        <f>Tipy!A77</f>
        <v>7</v>
      </c>
      <c r="D5" s="243" t="str">
        <f>IF(Tipy!B77="","",Tipy!B77)</f>
        <v>WaterEngel</v>
      </c>
      <c r="E5" s="51">
        <f>SUM(F5:J5)</f>
        <v>550</v>
      </c>
      <c r="F5" s="247">
        <f>IF(ISBLANK(Výsledky!$I$3),"-",SUM(K5:O5,Q5,S5,U5,V5,X5,Z5,AB5,AC5,AE5:AG5,AI5,AK5:AM5,AP5,AS5:AU5,AW5,AY5,BB5,BD5,BG5:BJ5,BL5,BO5,BP5,BR5,BT5,BU5))</f>
        <v>410</v>
      </c>
      <c r="G5" s="268">
        <f>IF(ISBLANK(Výsledky!$AY$3),"-",SUM(P5,T5,W5,AA5,AD5,AH5,AV5,AX5,BC5,BE5,BK5,BM5,BQ5,BS5,BV5))</f>
        <v>70</v>
      </c>
      <c r="H5" s="269">
        <f>IF(ISBLANK(Výsledky!$BM$3),"-",SUM(R5,Y5,AJ5,AO5,AQ5,AZ5))</f>
        <v>70</v>
      </c>
      <c r="I5" s="248" t="str">
        <f>IF(ISBLANK(Výsledky!$GI$3),"-",SUM(AN5,AR5,BA5,BF5,BN5,BW5))</f>
        <v>-</v>
      </c>
      <c r="J5" s="263" t="str">
        <f>IF(ISBLANK(Výsledky!$I$3),"",Výsledky!I80)</f>
        <v>-</v>
      </c>
      <c r="K5" s="266">
        <f>IF(ISBLANK(Výsledky!$P$3),"",Výsledky!P83)</f>
        <v>20</v>
      </c>
      <c r="L5" s="267">
        <f>IF(ISBLANK(Výsledky!$W$3),"",Výsledky!W83)</f>
        <v>40</v>
      </c>
      <c r="M5" s="257">
        <f>IF(ISBLANK(Výsledky!$AD$3),"",Výsledky!AD83)</f>
        <v>80</v>
      </c>
      <c r="N5" s="257">
        <f>IF(ISBLANK(Výsledky!$AK$3),"",Výsledky!AK83)</f>
        <v>50</v>
      </c>
      <c r="O5" s="257">
        <f>IF(ISBLANK(Výsledky!$AR$3),"",Výsledky!AR83)</f>
        <v>40</v>
      </c>
      <c r="P5" s="257">
        <f>IF(ISBLANK(Výsledky!$AY$3),"",Výsledky!AY83)</f>
        <v>50</v>
      </c>
      <c r="Q5" s="257">
        <f>IF(ISBLANK(Výsledky!$BF$3),"",Výsledky!BF83)</f>
        <v>80</v>
      </c>
      <c r="R5" s="257">
        <f>IF(ISBLANK(Výsledky!$BM$3),"",Výsledky!BM83)</f>
        <v>70</v>
      </c>
      <c r="S5" s="257">
        <f>IF(ISBLANK(Výsledky!$BT$3),"",Výsledky!BT83)</f>
        <v>10</v>
      </c>
      <c r="T5" s="257">
        <f>IF(ISBLANK(Výsledky!$CA$3),"",Výsledky!CA83)</f>
        <v>20</v>
      </c>
      <c r="U5" s="257">
        <f>IF(ISBLANK(Výsledky!$CH$3),"",Výsledky!CH83)</f>
        <v>30</v>
      </c>
      <c r="V5" s="257">
        <f>IF(ISBLANK(Výsledky!$CO$3),"",Výsledky!CO83)</f>
        <v>60</v>
      </c>
      <c r="W5" s="257" t="str">
        <f>IF(ISBLANK(Výsledky!$CV$3),"",Výsledky!CV83)</f>
        <v/>
      </c>
      <c r="X5" s="257" t="str">
        <f>IF(ISBLANK(Výsledky!$DC$3),"",Výsledky!DC83)</f>
        <v/>
      </c>
      <c r="Y5" s="257" t="str">
        <f>IF(ISBLANK(Výsledky!$DJ$3),"",Výsledky!DJ83)</f>
        <v/>
      </c>
      <c r="Z5" s="257" t="str">
        <f>IF(ISBLANK(Výsledky!$DQ$3),"",Výsledky!DQ83)</f>
        <v/>
      </c>
      <c r="AA5" s="257" t="str">
        <f>IF(ISBLANK(Výsledky!$DX$3),"",Výsledky!DX83)</f>
        <v/>
      </c>
      <c r="AB5" s="257" t="str">
        <f>IF(ISBLANK(Výsledky!$EE$3),"",Výsledky!EE83)</f>
        <v/>
      </c>
      <c r="AC5" s="257" t="str">
        <f>IF(ISBLANK(Výsledky!$EL$3),"",Výsledky!EL83)</f>
        <v/>
      </c>
      <c r="AD5" s="257" t="str">
        <f>IF(ISBLANK(Výsledky!$ES$3),"",Výsledky!ES83)</f>
        <v/>
      </c>
      <c r="AE5" s="257" t="str">
        <f>IF(ISBLANK(Výsledky!$EZ$3),"",Výsledky!EZ83)</f>
        <v/>
      </c>
      <c r="AF5" s="257" t="str">
        <f>IF(ISBLANK(Výsledky!$FG$3),"",Výsledky!FG83)</f>
        <v/>
      </c>
      <c r="AG5" s="257" t="str">
        <f>IF(ISBLANK(Výsledky!$FN$3),"",Výsledky!FN83)</f>
        <v/>
      </c>
      <c r="AH5" s="257" t="str">
        <f>IF(ISBLANK(Výsledky!$FU$3),"",Výsledky!FU83)</f>
        <v/>
      </c>
      <c r="AI5" s="257" t="str">
        <f>IF(ISBLANK(Výsledky!$GB$3),"",Výsledky!GB83)</f>
        <v/>
      </c>
      <c r="AJ5" s="257" t="str">
        <f>IF(ISBLANK(Výsledky!$GI$3),"",Výsledky!GI83)</f>
        <v/>
      </c>
      <c r="AK5" s="257" t="str">
        <f>IF(ISBLANK(Výsledky!$GP$3),"",Výsledky!GP83)</f>
        <v/>
      </c>
      <c r="AL5" s="257" t="str">
        <f>IF(ISBLANK(Výsledky!$GW$3),"",Výsledky!GW83)</f>
        <v/>
      </c>
      <c r="AM5" s="257" t="str">
        <f>IF(ISBLANK(Výsledky!$HD$3),"",Výsledky!HD83)</f>
        <v/>
      </c>
      <c r="AN5" s="257" t="str">
        <f>IF(ISBLANK(Výsledky!$HK$3),"",Výsledky!HK83)</f>
        <v/>
      </c>
      <c r="AO5" s="257" t="str">
        <f>IF(ISBLANK(Výsledky!$HR$3),"",Výsledky!HR83)</f>
        <v/>
      </c>
      <c r="AP5" s="257" t="str">
        <f>IF(ISBLANK(Výsledky!$HY$3),"",Výsledky!HY83)</f>
        <v/>
      </c>
      <c r="AQ5" s="257" t="str">
        <f>IF(ISBLANK(Výsledky!$IF$3),"",Výsledky!IF83)</f>
        <v/>
      </c>
      <c r="AR5" s="257" t="str">
        <f>IF(ISBLANK(Výsledky!$IM$3),"",Výsledky!IM83)</f>
        <v/>
      </c>
      <c r="AS5" s="257" t="str">
        <f>IF(ISBLANK(Výsledky!$IT$3),"",Výsledky!IT83)</f>
        <v/>
      </c>
      <c r="AT5" s="257" t="str">
        <f>IF(ISBLANK(Výsledky!$JA$3),"",Výsledky!JA83)</f>
        <v/>
      </c>
      <c r="AU5" s="257" t="str">
        <f>IF(ISBLANK(Výsledky!$JH$3),"",Výsledky!JH83)</f>
        <v/>
      </c>
      <c r="AV5" s="257" t="str">
        <f>IF(ISBLANK(Výsledky!$JO$3),"",Výsledky!JO83)</f>
        <v/>
      </c>
      <c r="AW5" s="257" t="str">
        <f>IF(ISBLANK(Výsledky!$JV$3),"",Výsledky!JV83)</f>
        <v/>
      </c>
      <c r="AX5" s="257" t="str">
        <f>IF(ISBLANK(Výsledky!$KC$3),"",Výsledky!KC83)</f>
        <v/>
      </c>
      <c r="AY5" s="257" t="str">
        <f>IF(ISBLANK(Výsledky!$KJ$3),"",Výsledky!KJ83)</f>
        <v/>
      </c>
      <c r="AZ5" s="257" t="str">
        <f>IF(ISBLANK(Výsledky!$KQ$3),"",Výsledky!KQ83)</f>
        <v/>
      </c>
      <c r="BA5" s="257" t="str">
        <f>IF(ISBLANK(Výsledky!$KX$3),"",Výsledky!KX83)</f>
        <v/>
      </c>
      <c r="BB5" s="257" t="str">
        <f>IF(ISBLANK(Výsledky!$LE$3),"",Výsledky!LE83)</f>
        <v/>
      </c>
      <c r="BC5" s="257" t="str">
        <f>IF(ISBLANK(Výsledky!$LL$3),"",Výsledky!LL83)</f>
        <v/>
      </c>
      <c r="BD5" s="257" t="str">
        <f>IF(ISBLANK(Výsledky!$LS$3),"",Výsledky!LS83)</f>
        <v/>
      </c>
      <c r="BE5" s="257" t="str">
        <f>IF(ISBLANK(Výsledky!$LZ$3),"",Výsledky!LZ83)</f>
        <v/>
      </c>
      <c r="BF5" s="257" t="str">
        <f>IF(ISBLANK(Výsledky!$MG$3),"",Výsledky!MG83)</f>
        <v/>
      </c>
      <c r="BG5" s="257" t="str">
        <f>IF(ISBLANK(Výsledky!$MN$3),"",Výsledky!MN83)</f>
        <v/>
      </c>
      <c r="BH5" s="257" t="str">
        <f>IF(ISBLANK(Výsledky!$MU$3),"",Výsledky!MU83)</f>
        <v/>
      </c>
      <c r="BI5" s="257" t="str">
        <f>IF(ISBLANK(Výsledky!$NB$3),"",Výsledky!NB83)</f>
        <v/>
      </c>
      <c r="BJ5" s="257" t="str">
        <f>IF(ISBLANK(Výsledky!$NI$3),"",Výsledky!NI83)</f>
        <v/>
      </c>
      <c r="BK5" s="257" t="str">
        <f>IF(ISBLANK(Výsledky!$NP$3),"",Výsledky!NP83)</f>
        <v/>
      </c>
      <c r="BL5" s="257" t="str">
        <f>IF(ISBLANK(Výsledky!$NW$3),"",Výsledky!NW83)</f>
        <v/>
      </c>
      <c r="BM5" s="257" t="str">
        <f>IF(ISBLANK(Výsledky!$OD$3),"",Výsledky!OD83)</f>
        <v/>
      </c>
      <c r="BN5" s="257" t="str">
        <f>IF(ISBLANK(Výsledky!$OK$3),"",Výsledky!OK83)</f>
        <v/>
      </c>
      <c r="BO5" s="257" t="str">
        <f>IF(ISBLANK(Výsledky!$OR$3),"",Výsledky!OR83)</f>
        <v/>
      </c>
      <c r="BP5" s="257" t="str">
        <f>IF(ISBLANK(Výsledky!$OY$3),"",Výsledky!OY83)</f>
        <v/>
      </c>
      <c r="BQ5" s="257" t="str">
        <f>IF(ISBLANK(Výsledky!$PF$3),"",Výsledky!PF83)</f>
        <v/>
      </c>
      <c r="BR5" s="257" t="str">
        <f>IF(ISBLANK(Výsledky!$PM$3),"",Výsledky!PM83)</f>
        <v/>
      </c>
      <c r="BS5" s="257" t="str">
        <f>IF(ISBLANK(Výsledky!$PT$3),"",Výsledky!PT83)</f>
        <v/>
      </c>
      <c r="BT5" s="257" t="str">
        <f>IF(ISBLANK(Výsledky!$QA$3),"",Výsledky!QA83)</f>
        <v/>
      </c>
      <c r="BU5" s="257" t="str">
        <f>IF(ISBLANK(Výsledky!$QH$3),"",Výsledky!QH83)</f>
        <v/>
      </c>
      <c r="BV5" s="257" t="str">
        <f>IF(ISBLANK(Výsledky!$QO$3),"",Výsledky!QO83)</f>
        <v/>
      </c>
      <c r="BW5" s="292" t="str">
        <f>IF(ISBLANK(Výsledky!$QV$3),"",Výsledky!QV83)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>
      <c r="A6" s="1"/>
      <c r="B6" s="240" t="s">
        <v>94</v>
      </c>
      <c r="C6" s="53">
        <f>Tipy!A32</f>
        <v>57</v>
      </c>
      <c r="D6" s="243" t="str">
        <f>IF(Tipy!B32="","",Tipy!B32)</f>
        <v>labka</v>
      </c>
      <c r="E6" s="51">
        <f>SUM(F6:J6)</f>
        <v>550</v>
      </c>
      <c r="F6" s="247">
        <f>IF(ISBLANK(Výsledky!$I$3),"-",SUM(K6:O6,Q6,S6,U6,V6,X6,Z6,AB6,AC6,AE6:AG6,AI6,AK6:AM6,AP6,AS6:AU6,AW6,AY6,BB6,BD6,BG6:BJ6,BL6,BO6,BP6,BR6,BT6,BU6))</f>
        <v>390</v>
      </c>
      <c r="G6" s="268">
        <f>IF(ISBLANK(Výsledky!$AY$3),"-",SUM(P6,T6,W6,AA6,AD6,AH6,AV6,AX6,BC6,BE6,BK6,BM6,BQ6,BS6,BV6))</f>
        <v>110</v>
      </c>
      <c r="H6" s="269">
        <f>IF(ISBLANK(Výsledky!$BM$3),"-",SUM(R6,Y6,AJ6,AO6,AQ6,AZ6))</f>
        <v>50</v>
      </c>
      <c r="I6" s="248" t="str">
        <f>IF(ISBLANK(Výsledky!$GI$3),"-",SUM(AN6,AR6,BA6,BF6,BN6,BW6))</f>
        <v>-</v>
      </c>
      <c r="J6" s="263" t="str">
        <f>IF(ISBLANK(Výsledky!$I$3),"",Výsledky!I38)</f>
        <v>-</v>
      </c>
      <c r="K6" s="266">
        <f>IF(ISBLANK(Výsledky!$P$3),"",Výsledky!P38)</f>
        <v>100</v>
      </c>
      <c r="L6" s="267">
        <f>IF(ISBLANK(Výsledky!$W$3),"",Výsledky!W38)</f>
        <v>50</v>
      </c>
      <c r="M6" s="257">
        <f>IF(ISBLANK(Výsledky!$AD$3),"",Výsledky!AD38)</f>
        <v>30</v>
      </c>
      <c r="N6" s="257">
        <f>IF(ISBLANK(Výsledky!$AK$3),"",Výsledky!AK38)</f>
        <v>60</v>
      </c>
      <c r="O6" s="257">
        <f>IF(ISBLANK(Výsledky!$AR$3),"",Výsledky!AR38)</f>
        <v>50</v>
      </c>
      <c r="P6" s="257">
        <f>IF(ISBLANK(Výsledky!$AY$3),"",Výsledky!AY38)</f>
        <v>70</v>
      </c>
      <c r="Q6" s="257">
        <f>IF(ISBLANK(Výsledky!$BF$3),"",Výsledky!BF38)</f>
        <v>50</v>
      </c>
      <c r="R6" s="257">
        <f>IF(ISBLANK(Výsledky!$BM$3),"",Výsledky!BM38)</f>
        <v>50</v>
      </c>
      <c r="S6" s="257">
        <f>IF(ISBLANK(Výsledky!$BT$3),"",Výsledky!BT38)</f>
        <v>0</v>
      </c>
      <c r="T6" s="257">
        <f>IF(ISBLANK(Výsledky!$CA$3),"",Výsledky!CA38)</f>
        <v>40</v>
      </c>
      <c r="U6" s="257">
        <f>IF(ISBLANK(Výsledky!$CH$3),"",Výsledky!CH38)</f>
        <v>0</v>
      </c>
      <c r="V6" s="257">
        <f>IF(ISBLANK(Výsledky!$CO$3),"",Výsledky!CO38)</f>
        <v>50</v>
      </c>
      <c r="W6" s="257" t="str">
        <f>IF(ISBLANK(Výsledky!$CV$3),"",Výsledky!CV38)</f>
        <v/>
      </c>
      <c r="X6" s="257" t="str">
        <f>IF(ISBLANK(Výsledky!$DC$3),"",Výsledky!DC38)</f>
        <v/>
      </c>
      <c r="Y6" s="257" t="str">
        <f>IF(ISBLANK(Výsledky!$DJ$3),"",Výsledky!DJ38)</f>
        <v/>
      </c>
      <c r="Z6" s="257" t="str">
        <f>IF(ISBLANK(Výsledky!$DQ$3),"",Výsledky!DQ38)</f>
        <v/>
      </c>
      <c r="AA6" s="257" t="str">
        <f>IF(ISBLANK(Výsledky!$DX$3),"",Výsledky!DX38)</f>
        <v/>
      </c>
      <c r="AB6" s="257" t="str">
        <f>IF(ISBLANK(Výsledky!$EE$3),"",Výsledky!EE38)</f>
        <v/>
      </c>
      <c r="AC6" s="257" t="str">
        <f>IF(ISBLANK(Výsledky!$EL$3),"",Výsledky!EL38)</f>
        <v/>
      </c>
      <c r="AD6" s="257" t="str">
        <f>IF(ISBLANK(Výsledky!$ES$3),"",Výsledky!ES38)</f>
        <v/>
      </c>
      <c r="AE6" s="257" t="str">
        <f>IF(ISBLANK(Výsledky!$EZ$3),"",Výsledky!EZ38)</f>
        <v/>
      </c>
      <c r="AF6" s="257" t="str">
        <f>IF(ISBLANK(Výsledky!$FG$3),"",Výsledky!FG38)</f>
        <v/>
      </c>
      <c r="AG6" s="257" t="str">
        <f>IF(ISBLANK(Výsledky!$FN$3),"",Výsledky!FN38)</f>
        <v/>
      </c>
      <c r="AH6" s="257" t="str">
        <f>IF(ISBLANK(Výsledky!$FU$3),"",Výsledky!FU38)</f>
        <v/>
      </c>
      <c r="AI6" s="257" t="str">
        <f>IF(ISBLANK(Výsledky!$GB$3),"",Výsledky!GB38)</f>
        <v/>
      </c>
      <c r="AJ6" s="257" t="str">
        <f>IF(ISBLANK(Výsledky!$GI$3),"",Výsledky!GI38)</f>
        <v/>
      </c>
      <c r="AK6" s="257" t="str">
        <f>IF(ISBLANK(Výsledky!$GP$3),"",Výsledky!GP38)</f>
        <v/>
      </c>
      <c r="AL6" s="257" t="str">
        <f>IF(ISBLANK(Výsledky!$GW$3),"",Výsledky!GW38)</f>
        <v/>
      </c>
      <c r="AM6" s="257" t="str">
        <f>IF(ISBLANK(Výsledky!$HD$3),"",Výsledky!HD38)</f>
        <v/>
      </c>
      <c r="AN6" s="257" t="str">
        <f>IF(ISBLANK(Výsledky!$HK$3),"",Výsledky!HK38)</f>
        <v/>
      </c>
      <c r="AO6" s="257" t="str">
        <f>IF(ISBLANK(Výsledky!$HR$3),"",Výsledky!HR38)</f>
        <v/>
      </c>
      <c r="AP6" s="257" t="str">
        <f>IF(ISBLANK(Výsledky!$HY$3),"",Výsledky!HY38)</f>
        <v/>
      </c>
      <c r="AQ6" s="257" t="str">
        <f>IF(ISBLANK(Výsledky!$IF$3),"",Výsledky!IF38)</f>
        <v/>
      </c>
      <c r="AR6" s="257" t="str">
        <f>IF(ISBLANK(Výsledky!$IM$3),"",Výsledky!IM38)</f>
        <v/>
      </c>
      <c r="AS6" s="257" t="str">
        <f>IF(ISBLANK(Výsledky!$IT$3),"",Výsledky!IT38)</f>
        <v/>
      </c>
      <c r="AT6" s="257" t="str">
        <f>IF(ISBLANK(Výsledky!$JA$3),"",Výsledky!JA38)</f>
        <v/>
      </c>
      <c r="AU6" s="257" t="str">
        <f>IF(ISBLANK(Výsledky!$JH$3),"",Výsledky!JH38)</f>
        <v/>
      </c>
      <c r="AV6" s="257" t="str">
        <f>IF(ISBLANK(Výsledky!$JO$3),"",Výsledky!JO38)</f>
        <v/>
      </c>
      <c r="AW6" s="257" t="str">
        <f>IF(ISBLANK(Výsledky!$JV$3),"",Výsledky!JV38)</f>
        <v/>
      </c>
      <c r="AX6" s="257" t="str">
        <f>IF(ISBLANK(Výsledky!$KC$3),"",Výsledky!KC38)</f>
        <v/>
      </c>
      <c r="AY6" s="257" t="str">
        <f>IF(ISBLANK(Výsledky!$KJ$3),"",Výsledky!KJ38)</f>
        <v/>
      </c>
      <c r="AZ6" s="257" t="str">
        <f>IF(ISBLANK(Výsledky!$KQ$3),"",Výsledky!KQ38)</f>
        <v/>
      </c>
      <c r="BA6" s="257" t="str">
        <f>IF(ISBLANK(Výsledky!$KX$3),"",Výsledky!KX38)</f>
        <v/>
      </c>
      <c r="BB6" s="257" t="str">
        <f>IF(ISBLANK(Výsledky!$LE$3),"",Výsledky!LE38)</f>
        <v/>
      </c>
      <c r="BC6" s="257" t="str">
        <f>IF(ISBLANK(Výsledky!$LL$3),"",Výsledky!LL38)</f>
        <v/>
      </c>
      <c r="BD6" s="257" t="str">
        <f>IF(ISBLANK(Výsledky!$LS$3),"",Výsledky!LS38)</f>
        <v/>
      </c>
      <c r="BE6" s="257" t="str">
        <f>IF(ISBLANK(Výsledky!$LZ$3),"",Výsledky!LZ38)</f>
        <v/>
      </c>
      <c r="BF6" s="257" t="str">
        <f>IF(ISBLANK(Výsledky!$MG$3),"",Výsledky!MG38)</f>
        <v/>
      </c>
      <c r="BG6" s="257" t="str">
        <f>IF(ISBLANK(Výsledky!$MN$3),"",Výsledky!MN38)</f>
        <v/>
      </c>
      <c r="BH6" s="257" t="str">
        <f>IF(ISBLANK(Výsledky!$MU$3),"",Výsledky!MU38)</f>
        <v/>
      </c>
      <c r="BI6" s="257" t="str">
        <f>IF(ISBLANK(Výsledky!$NB$3),"",Výsledky!NB38)</f>
        <v/>
      </c>
      <c r="BJ6" s="257" t="str">
        <f>IF(ISBLANK(Výsledky!$NI$3),"",Výsledky!NI38)</f>
        <v/>
      </c>
      <c r="BK6" s="257" t="str">
        <f>IF(ISBLANK(Výsledky!$NP$3),"",Výsledky!NP38)</f>
        <v/>
      </c>
      <c r="BL6" s="257" t="str">
        <f>IF(ISBLANK(Výsledky!$NW$3),"",Výsledky!NW38)</f>
        <v/>
      </c>
      <c r="BM6" s="257" t="str">
        <f>IF(ISBLANK(Výsledky!$OD$3),"",Výsledky!OD38)</f>
        <v/>
      </c>
      <c r="BN6" s="257" t="str">
        <f>IF(ISBLANK(Výsledky!$OK$3),"",Výsledky!OK38)</f>
        <v/>
      </c>
      <c r="BO6" s="257" t="str">
        <f>IF(ISBLANK(Výsledky!$OR$3),"",Výsledky!OR38)</f>
        <v/>
      </c>
      <c r="BP6" s="257" t="str">
        <f>IF(ISBLANK(Výsledky!$OY$3),"",Výsledky!OY38)</f>
        <v/>
      </c>
      <c r="BQ6" s="257" t="str">
        <f>IF(ISBLANK(Výsledky!$PF$3),"",Výsledky!PF38)</f>
        <v/>
      </c>
      <c r="BR6" s="257" t="str">
        <f>IF(ISBLANK(Výsledky!$PM$3),"",Výsledky!PM38)</f>
        <v/>
      </c>
      <c r="BS6" s="257" t="str">
        <f>IF(ISBLANK(Výsledky!$PT$3),"",Výsledky!PT38)</f>
        <v/>
      </c>
      <c r="BT6" s="257" t="str">
        <f>IF(ISBLANK(Výsledky!$QA$3),"",Výsledky!QA38)</f>
        <v/>
      </c>
      <c r="BU6" s="257" t="str">
        <f>IF(ISBLANK(Výsledky!$QH$3),"",Výsledky!QH38)</f>
        <v/>
      </c>
      <c r="BV6" s="257" t="str">
        <f>IF(ISBLANK(Výsledky!$QO$3),"",Výsledky!QO38)</f>
        <v/>
      </c>
      <c r="BW6" s="292" t="str">
        <f>IF(ISBLANK(Výsledky!$QV$3),"",Výsledky!QV38)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>
      <c r="A7" s="1"/>
      <c r="B7" s="240" t="s">
        <v>95</v>
      </c>
      <c r="C7" s="53">
        <f>Tipy!A62</f>
        <v>25</v>
      </c>
      <c r="D7" s="243" t="str">
        <f>IF(Tipy!B62="","",Tipy!B62)</f>
        <v>Roman9YNWA</v>
      </c>
      <c r="E7" s="51">
        <f>SUM(F7:J7)</f>
        <v>540</v>
      </c>
      <c r="F7" s="247">
        <f>IF(ISBLANK(Výsledky!$I$3),"-",SUM(K7:O7,Q7,S7,U7,V7,X7,Z7,AB7,AC7,AE7:AG7,AI7,AK7:AM7,AP7,AS7:AU7,AW7,AY7,BB7,BD7,BG7:BJ7,BL7,BO7,BP7,BR7,BT7,BU7))</f>
        <v>310</v>
      </c>
      <c r="G7" s="268">
        <f>IF(ISBLANK(Výsledky!$AY$3),"-",SUM(P7,T7,W7,AA7,AD7,AH7,AV7,AX7,BC7,BE7,BK7,BM7,BQ7,BS7,BV7))</f>
        <v>150</v>
      </c>
      <c r="H7" s="269">
        <f>IF(ISBLANK(Výsledky!$BM$3),"-",SUM(R7,Y7,AJ7,AO7,AQ7,AZ7))</f>
        <v>80</v>
      </c>
      <c r="I7" s="248" t="str">
        <f>IF(ISBLANK(Výsledky!$GI$3),"-",SUM(AN7,AR7,BA7,BF7,BN7,BW7))</f>
        <v>-</v>
      </c>
      <c r="J7" s="263" t="str">
        <f>IF(ISBLANK(Výsledky!$I$3),"",Výsledky!I67)</f>
        <v>-</v>
      </c>
      <c r="K7" s="266">
        <f>IF(ISBLANK(Výsledky!$P$3),"",Výsledky!P68)</f>
        <v>40</v>
      </c>
      <c r="L7" s="267">
        <f>IF(ISBLANK(Výsledky!$W$3),"",Výsledky!W68)</f>
        <v>80</v>
      </c>
      <c r="M7" s="257">
        <f>IF(ISBLANK(Výsledky!$AD$3),"",Výsledky!AD68)</f>
        <v>20</v>
      </c>
      <c r="N7" s="257">
        <f>IF(ISBLANK(Výsledky!$AK$3),"",Výsledky!AK68)</f>
        <v>40</v>
      </c>
      <c r="O7" s="257">
        <f>IF(ISBLANK(Výsledky!$AR$3),"",Výsledky!AR68)</f>
        <v>50</v>
      </c>
      <c r="P7" s="257">
        <f>IF(ISBLANK(Výsledky!$AY$3),"",Výsledky!AY68)</f>
        <v>80</v>
      </c>
      <c r="Q7" s="257">
        <f>IF(ISBLANK(Výsledky!$BF$3),"",Výsledky!BF68)</f>
        <v>40</v>
      </c>
      <c r="R7" s="257">
        <f>IF(ISBLANK(Výsledky!$BM$3),"",Výsledky!BM68)</f>
        <v>80</v>
      </c>
      <c r="S7" s="257">
        <f>IF(ISBLANK(Výsledky!$BT$3),"",Výsledky!BT68)</f>
        <v>0</v>
      </c>
      <c r="T7" s="257">
        <f>IF(ISBLANK(Výsledky!$CA$3),"",Výsledky!CA68)</f>
        <v>70</v>
      </c>
      <c r="U7" s="257">
        <f>IF(ISBLANK(Výsledky!$CH$3),"",Výsledky!CH68)</f>
        <v>0</v>
      </c>
      <c r="V7" s="257">
        <f>IF(ISBLANK(Výsledky!$CO$3),"",Výsledky!CO68)</f>
        <v>40</v>
      </c>
      <c r="W7" s="257" t="str">
        <f>IF(ISBLANK(Výsledky!$CV$3),"",Výsledky!CV68)</f>
        <v/>
      </c>
      <c r="X7" s="257" t="str">
        <f>IF(ISBLANK(Výsledky!$DC$3),"",Výsledky!DC68)</f>
        <v/>
      </c>
      <c r="Y7" s="257" t="str">
        <f>IF(ISBLANK(Výsledky!$DJ$3),"",Výsledky!DJ68)</f>
        <v/>
      </c>
      <c r="Z7" s="257" t="str">
        <f>IF(ISBLANK(Výsledky!$DQ$3),"",Výsledky!DQ68)</f>
        <v/>
      </c>
      <c r="AA7" s="257" t="str">
        <f>IF(ISBLANK(Výsledky!$DX$3),"",Výsledky!DX68)</f>
        <v/>
      </c>
      <c r="AB7" s="257" t="str">
        <f>IF(ISBLANK(Výsledky!$EE$3),"",Výsledky!EE68)</f>
        <v/>
      </c>
      <c r="AC7" s="257" t="str">
        <f>IF(ISBLANK(Výsledky!$EL$3),"",Výsledky!EL68)</f>
        <v/>
      </c>
      <c r="AD7" s="257" t="str">
        <f>IF(ISBLANK(Výsledky!$ES$3),"",Výsledky!ES68)</f>
        <v/>
      </c>
      <c r="AE7" s="257" t="str">
        <f>IF(ISBLANK(Výsledky!$EZ$3),"",Výsledky!EZ68)</f>
        <v/>
      </c>
      <c r="AF7" s="257" t="str">
        <f>IF(ISBLANK(Výsledky!$FG$3),"",Výsledky!FG68)</f>
        <v/>
      </c>
      <c r="AG7" s="257" t="str">
        <f>IF(ISBLANK(Výsledky!$FN$3),"",Výsledky!FN68)</f>
        <v/>
      </c>
      <c r="AH7" s="257" t="str">
        <f>IF(ISBLANK(Výsledky!$FU$3),"",Výsledky!FU68)</f>
        <v/>
      </c>
      <c r="AI7" s="257" t="str">
        <f>IF(ISBLANK(Výsledky!$GB$3),"",Výsledky!GB68)</f>
        <v/>
      </c>
      <c r="AJ7" s="257" t="str">
        <f>IF(ISBLANK(Výsledky!$GI$3),"",Výsledky!GI68)</f>
        <v/>
      </c>
      <c r="AK7" s="257" t="str">
        <f>IF(ISBLANK(Výsledky!$GP$3),"",Výsledky!GP68)</f>
        <v/>
      </c>
      <c r="AL7" s="257" t="str">
        <f>IF(ISBLANK(Výsledky!$GW$3),"",Výsledky!GW68)</f>
        <v/>
      </c>
      <c r="AM7" s="257" t="str">
        <f>IF(ISBLANK(Výsledky!$HD$3),"",Výsledky!HD68)</f>
        <v/>
      </c>
      <c r="AN7" s="257" t="str">
        <f>IF(ISBLANK(Výsledky!$HK$3),"",Výsledky!HK68)</f>
        <v/>
      </c>
      <c r="AO7" s="257" t="str">
        <f>IF(ISBLANK(Výsledky!$HR$3),"",Výsledky!HR68)</f>
        <v/>
      </c>
      <c r="AP7" s="257" t="str">
        <f>IF(ISBLANK(Výsledky!$HY$3),"",Výsledky!HY68)</f>
        <v/>
      </c>
      <c r="AQ7" s="257" t="str">
        <f>IF(ISBLANK(Výsledky!$IF$3),"",Výsledky!IF68)</f>
        <v/>
      </c>
      <c r="AR7" s="257" t="str">
        <f>IF(ISBLANK(Výsledky!$IM$3),"",Výsledky!IM68)</f>
        <v/>
      </c>
      <c r="AS7" s="257" t="str">
        <f>IF(ISBLANK(Výsledky!$IT$3),"",Výsledky!IT68)</f>
        <v/>
      </c>
      <c r="AT7" s="257" t="str">
        <f>IF(ISBLANK(Výsledky!$JA$3),"",Výsledky!JA68)</f>
        <v/>
      </c>
      <c r="AU7" s="257" t="str">
        <f>IF(ISBLANK(Výsledky!$JH$3),"",Výsledky!JH68)</f>
        <v/>
      </c>
      <c r="AV7" s="257" t="str">
        <f>IF(ISBLANK(Výsledky!$JO$3),"",Výsledky!JO68)</f>
        <v/>
      </c>
      <c r="AW7" s="257" t="str">
        <f>IF(ISBLANK(Výsledky!$JV$3),"",Výsledky!JV68)</f>
        <v/>
      </c>
      <c r="AX7" s="257" t="str">
        <f>IF(ISBLANK(Výsledky!$KC$3),"",Výsledky!KC68)</f>
        <v/>
      </c>
      <c r="AY7" s="257" t="str">
        <f>IF(ISBLANK(Výsledky!$KJ$3),"",Výsledky!KJ68)</f>
        <v/>
      </c>
      <c r="AZ7" s="257" t="str">
        <f>IF(ISBLANK(Výsledky!$KQ$3),"",Výsledky!KQ68)</f>
        <v/>
      </c>
      <c r="BA7" s="257" t="str">
        <f>IF(ISBLANK(Výsledky!$KX$3),"",Výsledky!KX68)</f>
        <v/>
      </c>
      <c r="BB7" s="257" t="str">
        <f>IF(ISBLANK(Výsledky!$LE$3),"",Výsledky!LE68)</f>
        <v/>
      </c>
      <c r="BC7" s="257" t="str">
        <f>IF(ISBLANK(Výsledky!$LL$3),"",Výsledky!LL68)</f>
        <v/>
      </c>
      <c r="BD7" s="257" t="str">
        <f>IF(ISBLANK(Výsledky!$LS$3),"",Výsledky!LS68)</f>
        <v/>
      </c>
      <c r="BE7" s="257" t="str">
        <f>IF(ISBLANK(Výsledky!$LZ$3),"",Výsledky!LZ68)</f>
        <v/>
      </c>
      <c r="BF7" s="257" t="str">
        <f>IF(ISBLANK(Výsledky!$MG$3),"",Výsledky!MG68)</f>
        <v/>
      </c>
      <c r="BG7" s="257" t="str">
        <f>IF(ISBLANK(Výsledky!$MN$3),"",Výsledky!MN68)</f>
        <v/>
      </c>
      <c r="BH7" s="257" t="str">
        <f>IF(ISBLANK(Výsledky!$MU$3),"",Výsledky!MU68)</f>
        <v/>
      </c>
      <c r="BI7" s="257" t="str">
        <f>IF(ISBLANK(Výsledky!$NB$3),"",Výsledky!NB68)</f>
        <v/>
      </c>
      <c r="BJ7" s="257" t="str">
        <f>IF(ISBLANK(Výsledky!$NI$3),"",Výsledky!NI68)</f>
        <v/>
      </c>
      <c r="BK7" s="257" t="str">
        <f>IF(ISBLANK(Výsledky!$NP$3),"",Výsledky!NP68)</f>
        <v/>
      </c>
      <c r="BL7" s="257" t="str">
        <f>IF(ISBLANK(Výsledky!$NW$3),"",Výsledky!NW68)</f>
        <v/>
      </c>
      <c r="BM7" s="257" t="str">
        <f>IF(ISBLANK(Výsledky!$OD$3),"",Výsledky!OD68)</f>
        <v/>
      </c>
      <c r="BN7" s="257" t="str">
        <f>IF(ISBLANK(Výsledky!$OK$3),"",Výsledky!OK68)</f>
        <v/>
      </c>
      <c r="BO7" s="257" t="str">
        <f>IF(ISBLANK(Výsledky!$OR$3),"",Výsledky!OR68)</f>
        <v/>
      </c>
      <c r="BP7" s="257" t="str">
        <f>IF(ISBLANK(Výsledky!$OY$3),"",Výsledky!OY68)</f>
        <v/>
      </c>
      <c r="BQ7" s="257" t="str">
        <f>IF(ISBLANK(Výsledky!$PF$3),"",Výsledky!PF68)</f>
        <v/>
      </c>
      <c r="BR7" s="257" t="str">
        <f>IF(ISBLANK(Výsledky!$PM$3),"",Výsledky!PM68)</f>
        <v/>
      </c>
      <c r="BS7" s="257" t="str">
        <f>IF(ISBLANK(Výsledky!$PT$3),"",Výsledky!PT68)</f>
        <v/>
      </c>
      <c r="BT7" s="257" t="str">
        <f>IF(ISBLANK(Výsledky!$QA$3),"",Výsledky!QA68)</f>
        <v/>
      </c>
      <c r="BU7" s="257" t="str">
        <f>IF(ISBLANK(Výsledky!$QH$3),"",Výsledky!QH68)</f>
        <v/>
      </c>
      <c r="BV7" s="257" t="str">
        <f>IF(ISBLANK(Výsledky!$QO$3),"",Výsledky!QO68)</f>
        <v/>
      </c>
      <c r="BW7" s="292" t="str">
        <f>IF(ISBLANK(Výsledky!$QV$3),"",Výsledky!QV68)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>
      <c r="A8" s="1"/>
      <c r="B8" s="240" t="s">
        <v>96</v>
      </c>
      <c r="C8" s="53">
        <f>Tipy!A21</f>
        <v>34</v>
      </c>
      <c r="D8" s="243" t="str">
        <f>IF(Tipy!B21="","",Tipy!B21)</f>
        <v>Feri</v>
      </c>
      <c r="E8" s="51">
        <f>SUM(F8:J8)</f>
        <v>540</v>
      </c>
      <c r="F8" s="247">
        <f>IF(ISBLANK(Výsledky!$I$3),"-",SUM(K8:O8,Q8,S8,U8,V8,X8,Z8,AB8,AC8,AE8:AG8,AI8,AK8:AM8,AP8,AS8:AU8,AW8,AY8,BB8,BD8,BG8:BJ8,BL8,BO8,BP8,BR8,BT8,BU8))</f>
        <v>330</v>
      </c>
      <c r="G8" s="268">
        <f>IF(ISBLANK(Výsledky!$AY$3),"-",SUM(P8,T8,W8,AA8,AD8,AH8,AV8,AX8,BC8,BE8,BK8,BM8,BQ8,BS8,BV8))</f>
        <v>130</v>
      </c>
      <c r="H8" s="269">
        <f>IF(ISBLANK(Výsledky!$BM$3),"-",SUM(R8,Y8,AJ8,AO8,AQ8,AZ8))</f>
        <v>80</v>
      </c>
      <c r="I8" s="248" t="str">
        <f>IF(ISBLANK(Výsledky!$GI$3),"-",SUM(AN8,AR8,BA8,BF8,BN8,BW8))</f>
        <v>-</v>
      </c>
      <c r="J8" s="263" t="str">
        <f>IF(ISBLANK(Výsledky!$I$3),"",Výsledky!I27)</f>
        <v>-</v>
      </c>
      <c r="K8" s="266">
        <f>IF(ISBLANK(Výsledky!$P$3),"",Výsledky!P27)</f>
        <v>80</v>
      </c>
      <c r="L8" s="267">
        <f>IF(ISBLANK(Výsledky!$W$3),"",Výsledky!W27)</f>
        <v>40</v>
      </c>
      <c r="M8" s="257">
        <f>IF(ISBLANK(Výsledky!$AD$3),"",Výsledky!AD27)</f>
        <v>10</v>
      </c>
      <c r="N8" s="257">
        <f>IF(ISBLANK(Výsledky!$AK$3),"",Výsledky!AK27)</f>
        <v>50</v>
      </c>
      <c r="O8" s="257">
        <f>IF(ISBLANK(Výsledky!$AR$3),"",Výsledky!AR27)</f>
        <v>40</v>
      </c>
      <c r="P8" s="257">
        <f>IF(ISBLANK(Výsledky!$AY$3),"",Výsledky!AY27)</f>
        <v>100</v>
      </c>
      <c r="Q8" s="257">
        <f>IF(ISBLANK(Výsledky!$BF$3),"",Výsledky!BF27)</f>
        <v>30</v>
      </c>
      <c r="R8" s="257">
        <f>IF(ISBLANK(Výsledky!$BM$3),"",Výsledky!BM27)</f>
        <v>80</v>
      </c>
      <c r="S8" s="257">
        <f>IF(ISBLANK(Výsledky!$BT$3),"",Výsledky!BT27)</f>
        <v>10</v>
      </c>
      <c r="T8" s="257">
        <f>IF(ISBLANK(Výsledky!$CA$3),"",Výsledky!CA27)</f>
        <v>30</v>
      </c>
      <c r="U8" s="257">
        <f>IF(ISBLANK(Výsledky!$CH$3),"",Výsledky!CH27)</f>
        <v>20</v>
      </c>
      <c r="V8" s="257">
        <f>IF(ISBLANK(Výsledky!$CO$3),"",Výsledky!CO27)</f>
        <v>50</v>
      </c>
      <c r="W8" s="257" t="str">
        <f>IF(ISBLANK(Výsledky!$CV$3),"",Výsledky!CV27)</f>
        <v/>
      </c>
      <c r="X8" s="257" t="str">
        <f>IF(ISBLANK(Výsledky!$DC$3),"",Výsledky!DC27)</f>
        <v/>
      </c>
      <c r="Y8" s="257" t="str">
        <f>IF(ISBLANK(Výsledky!$DJ$3),"",Výsledky!DJ27)</f>
        <v/>
      </c>
      <c r="Z8" s="257" t="str">
        <f>IF(ISBLANK(Výsledky!$DQ$3),"",Výsledky!DQ27)</f>
        <v/>
      </c>
      <c r="AA8" s="257" t="str">
        <f>IF(ISBLANK(Výsledky!$DX$3),"",Výsledky!DX27)</f>
        <v/>
      </c>
      <c r="AB8" s="257" t="str">
        <f>IF(ISBLANK(Výsledky!$EE$3),"",Výsledky!EE27)</f>
        <v/>
      </c>
      <c r="AC8" s="257" t="str">
        <f>IF(ISBLANK(Výsledky!$EL$3),"",Výsledky!EL27)</f>
        <v/>
      </c>
      <c r="AD8" s="257" t="str">
        <f>IF(ISBLANK(Výsledky!$ES$3),"",Výsledky!ES27)</f>
        <v/>
      </c>
      <c r="AE8" s="257" t="str">
        <f>IF(ISBLANK(Výsledky!$EZ$3),"",Výsledky!EZ27)</f>
        <v/>
      </c>
      <c r="AF8" s="257" t="str">
        <f>IF(ISBLANK(Výsledky!$FG$3),"",Výsledky!FG27)</f>
        <v/>
      </c>
      <c r="AG8" s="257" t="str">
        <f>IF(ISBLANK(Výsledky!$FN$3),"",Výsledky!FN27)</f>
        <v/>
      </c>
      <c r="AH8" s="257" t="str">
        <f>IF(ISBLANK(Výsledky!$FU$3),"",Výsledky!FU27)</f>
        <v/>
      </c>
      <c r="AI8" s="257" t="str">
        <f>IF(ISBLANK(Výsledky!$GB$3),"",Výsledky!GB27)</f>
        <v/>
      </c>
      <c r="AJ8" s="257" t="str">
        <f>IF(ISBLANK(Výsledky!$GI$3),"",Výsledky!GI27)</f>
        <v/>
      </c>
      <c r="AK8" s="257" t="str">
        <f>IF(ISBLANK(Výsledky!$GP$3),"",Výsledky!GP27)</f>
        <v/>
      </c>
      <c r="AL8" s="257" t="str">
        <f>IF(ISBLANK(Výsledky!$GW$3),"",Výsledky!GW27)</f>
        <v/>
      </c>
      <c r="AM8" s="257" t="str">
        <f>IF(ISBLANK(Výsledky!$HD$3),"",Výsledky!HD27)</f>
        <v/>
      </c>
      <c r="AN8" s="257" t="str">
        <f>IF(ISBLANK(Výsledky!$HK$3),"",Výsledky!HK27)</f>
        <v/>
      </c>
      <c r="AO8" s="257" t="str">
        <f>IF(ISBLANK(Výsledky!$HR$3),"",Výsledky!HR27)</f>
        <v/>
      </c>
      <c r="AP8" s="257" t="str">
        <f>IF(ISBLANK(Výsledky!$HY$3),"",Výsledky!HY27)</f>
        <v/>
      </c>
      <c r="AQ8" s="257" t="str">
        <f>IF(ISBLANK(Výsledky!$IF$3),"",Výsledky!IF27)</f>
        <v/>
      </c>
      <c r="AR8" s="257" t="str">
        <f>IF(ISBLANK(Výsledky!$IM$3),"",Výsledky!IM27)</f>
        <v/>
      </c>
      <c r="AS8" s="257" t="str">
        <f>IF(ISBLANK(Výsledky!$IT$3),"",Výsledky!IT27)</f>
        <v/>
      </c>
      <c r="AT8" s="257" t="str">
        <f>IF(ISBLANK(Výsledky!$JA$3),"",Výsledky!JA27)</f>
        <v/>
      </c>
      <c r="AU8" s="257" t="str">
        <f>IF(ISBLANK(Výsledky!$JH$3),"",Výsledky!JH27)</f>
        <v/>
      </c>
      <c r="AV8" s="257" t="str">
        <f>IF(ISBLANK(Výsledky!$JO$3),"",Výsledky!JO27)</f>
        <v/>
      </c>
      <c r="AW8" s="257" t="str">
        <f>IF(ISBLANK(Výsledky!$JV$3),"",Výsledky!JV27)</f>
        <v/>
      </c>
      <c r="AX8" s="257" t="str">
        <f>IF(ISBLANK(Výsledky!$KC$3),"",Výsledky!KC27)</f>
        <v/>
      </c>
      <c r="AY8" s="257" t="str">
        <f>IF(ISBLANK(Výsledky!$KJ$3),"",Výsledky!KJ27)</f>
        <v/>
      </c>
      <c r="AZ8" s="257" t="str">
        <f>IF(ISBLANK(Výsledky!$KQ$3),"",Výsledky!KQ27)</f>
        <v/>
      </c>
      <c r="BA8" s="257" t="str">
        <f>IF(ISBLANK(Výsledky!$KX$3),"",Výsledky!KX27)</f>
        <v/>
      </c>
      <c r="BB8" s="257" t="str">
        <f>IF(ISBLANK(Výsledky!$LE$3),"",Výsledky!LE27)</f>
        <v/>
      </c>
      <c r="BC8" s="257" t="str">
        <f>IF(ISBLANK(Výsledky!$LL$3),"",Výsledky!LL27)</f>
        <v/>
      </c>
      <c r="BD8" s="257" t="str">
        <f>IF(ISBLANK(Výsledky!$LS$3),"",Výsledky!LS27)</f>
        <v/>
      </c>
      <c r="BE8" s="257" t="str">
        <f>IF(ISBLANK(Výsledky!$LZ$3),"",Výsledky!LZ27)</f>
        <v/>
      </c>
      <c r="BF8" s="257" t="str">
        <f>IF(ISBLANK(Výsledky!$MG$3),"",Výsledky!MG27)</f>
        <v/>
      </c>
      <c r="BG8" s="257" t="str">
        <f>IF(ISBLANK(Výsledky!$MN$3),"",Výsledky!MN27)</f>
        <v/>
      </c>
      <c r="BH8" s="257" t="str">
        <f>IF(ISBLANK(Výsledky!$MU$3),"",Výsledky!MU27)</f>
        <v/>
      </c>
      <c r="BI8" s="257" t="str">
        <f>IF(ISBLANK(Výsledky!$NB$3),"",Výsledky!NB27)</f>
        <v/>
      </c>
      <c r="BJ8" s="257" t="str">
        <f>IF(ISBLANK(Výsledky!$NI$3),"",Výsledky!NI27)</f>
        <v/>
      </c>
      <c r="BK8" s="257" t="str">
        <f>IF(ISBLANK(Výsledky!$NP$3),"",Výsledky!NP27)</f>
        <v/>
      </c>
      <c r="BL8" s="257" t="str">
        <f>IF(ISBLANK(Výsledky!$NW$3),"",Výsledky!NW27)</f>
        <v/>
      </c>
      <c r="BM8" s="257" t="str">
        <f>IF(ISBLANK(Výsledky!$OD$3),"",Výsledky!OD27)</f>
        <v/>
      </c>
      <c r="BN8" s="257" t="str">
        <f>IF(ISBLANK(Výsledky!$OK$3),"",Výsledky!OK27)</f>
        <v/>
      </c>
      <c r="BO8" s="257" t="str">
        <f>IF(ISBLANK(Výsledky!$OR$3),"",Výsledky!OR27)</f>
        <v/>
      </c>
      <c r="BP8" s="257" t="str">
        <f>IF(ISBLANK(Výsledky!$OY$3),"",Výsledky!OY27)</f>
        <v/>
      </c>
      <c r="BQ8" s="257" t="str">
        <f>IF(ISBLANK(Výsledky!$PF$3),"",Výsledky!PF27)</f>
        <v/>
      </c>
      <c r="BR8" s="257" t="str">
        <f>IF(ISBLANK(Výsledky!$PM$3),"",Výsledky!PM27)</f>
        <v/>
      </c>
      <c r="BS8" s="257" t="str">
        <f>IF(ISBLANK(Výsledky!$PT$3),"",Výsledky!PT27)</f>
        <v/>
      </c>
      <c r="BT8" s="257" t="str">
        <f>IF(ISBLANK(Výsledky!$QA$3),"",Výsledky!QA27)</f>
        <v/>
      </c>
      <c r="BU8" s="257" t="str">
        <f>IF(ISBLANK(Výsledky!$QH$3),"",Výsledky!QH27)</f>
        <v/>
      </c>
      <c r="BV8" s="257" t="str">
        <f>IF(ISBLANK(Výsledky!$QO$3),"",Výsledky!QO27)</f>
        <v/>
      </c>
      <c r="BW8" s="292" t="str">
        <f>IF(ISBLANK(Výsledky!$QV$3),"",Výsledky!QV27)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>
      <c r="A9" s="1"/>
      <c r="B9" s="240" t="s">
        <v>97</v>
      </c>
      <c r="C9" s="53">
        <f>Tipy!A59</f>
        <v>45</v>
      </c>
      <c r="D9" s="243" t="str">
        <f>IF(Tipy!B59="","",Tipy!B59)</f>
        <v>Rajjum</v>
      </c>
      <c r="E9" s="51">
        <f>SUM(F9:J9)</f>
        <v>540</v>
      </c>
      <c r="F9" s="247">
        <f>IF(ISBLANK(Výsledky!$I$3),"-",SUM(K9:O9,Q9,S9,U9,V9,X9,Z9,AB9,AC9,AE9:AG9,AI9,AK9:AM9,AP9,AS9:AU9,AW9,AY9,BB9,BD9,BG9:BJ9,BL9,BO9,BP9,BR9,BT9,BU9))</f>
        <v>400</v>
      </c>
      <c r="G9" s="268">
        <f>IF(ISBLANK(Výsledky!$AY$3),"-",SUM(P9,T9,W9,AA9,AD9,AH9,AV9,AX9,BC9,BE9,BK9,BM9,BQ9,BS9,BV9))</f>
        <v>100</v>
      </c>
      <c r="H9" s="269">
        <f>IF(ISBLANK(Výsledky!$BM$3),"-",SUM(R9,Y9,AJ9,AO9,AQ9,AZ9))</f>
        <v>40</v>
      </c>
      <c r="I9" s="248" t="str">
        <f>IF(ISBLANK(Výsledky!$GI$3),"-",SUM(AN9,AR9,BA9,BF9,BN9,BW9))</f>
        <v>-</v>
      </c>
      <c r="J9" s="263" t="str">
        <f>IF(ISBLANK(Výsledky!$I$3),"",Výsledky!I64)</f>
        <v>-</v>
      </c>
      <c r="K9" s="266">
        <f>IF(ISBLANK(Výsledky!$P$3),"",Výsledky!P65)</f>
        <v>80</v>
      </c>
      <c r="L9" s="267">
        <f>IF(ISBLANK(Výsledky!$W$3),"",Výsledky!W65)</f>
        <v>50</v>
      </c>
      <c r="M9" s="257">
        <f>IF(ISBLANK(Výsledky!$AD$3),"",Výsledky!AD65)</f>
        <v>50</v>
      </c>
      <c r="N9" s="257">
        <f>IF(ISBLANK(Výsledky!$AK$3),"",Výsledky!AK65)</f>
        <v>80</v>
      </c>
      <c r="O9" s="257">
        <f>IF(ISBLANK(Výsledky!$AR$3),"",Výsledky!AR65)</f>
        <v>30</v>
      </c>
      <c r="P9" s="257">
        <f>IF(ISBLANK(Výsledky!$AY$3),"",Výsledky!AY65)</f>
        <v>50</v>
      </c>
      <c r="Q9" s="257">
        <f>IF(ISBLANK(Výsledky!$BF$3),"",Výsledky!BF65)</f>
        <v>40</v>
      </c>
      <c r="R9" s="257">
        <f>IF(ISBLANK(Výsledky!$BM$3),"",Výsledky!BM65)</f>
        <v>40</v>
      </c>
      <c r="S9" s="257">
        <f>IF(ISBLANK(Výsledky!$BT$3),"",Výsledky!BT65)</f>
        <v>0</v>
      </c>
      <c r="T9" s="257">
        <f>IF(ISBLANK(Výsledky!$CA$3),"",Výsledky!CA65)</f>
        <v>50</v>
      </c>
      <c r="U9" s="257">
        <f>IF(ISBLANK(Výsledky!$CH$3),"",Výsledky!CH65)</f>
        <v>20</v>
      </c>
      <c r="V9" s="257">
        <f>IF(ISBLANK(Výsledky!$CO$3),"",Výsledky!CO65)</f>
        <v>50</v>
      </c>
      <c r="W9" s="257" t="str">
        <f>IF(ISBLANK(Výsledky!$CV$3),"",Výsledky!CV65)</f>
        <v/>
      </c>
      <c r="X9" s="257" t="str">
        <f>IF(ISBLANK(Výsledky!$DC$3),"",Výsledky!DC65)</f>
        <v/>
      </c>
      <c r="Y9" s="257" t="str">
        <f>IF(ISBLANK(Výsledky!$DJ$3),"",Výsledky!DJ65)</f>
        <v/>
      </c>
      <c r="Z9" s="257" t="str">
        <f>IF(ISBLANK(Výsledky!$DQ$3),"",Výsledky!DQ65)</f>
        <v/>
      </c>
      <c r="AA9" s="257" t="str">
        <f>IF(ISBLANK(Výsledky!$DX$3),"",Výsledky!DX65)</f>
        <v/>
      </c>
      <c r="AB9" s="257" t="str">
        <f>IF(ISBLANK(Výsledky!$EE$3),"",Výsledky!EE65)</f>
        <v/>
      </c>
      <c r="AC9" s="257" t="str">
        <f>IF(ISBLANK(Výsledky!$EL$3),"",Výsledky!EL65)</f>
        <v/>
      </c>
      <c r="AD9" s="257" t="str">
        <f>IF(ISBLANK(Výsledky!$ES$3),"",Výsledky!ES65)</f>
        <v/>
      </c>
      <c r="AE9" s="257" t="str">
        <f>IF(ISBLANK(Výsledky!$EZ$3),"",Výsledky!EZ65)</f>
        <v/>
      </c>
      <c r="AF9" s="257" t="str">
        <f>IF(ISBLANK(Výsledky!$FG$3),"",Výsledky!FG65)</f>
        <v/>
      </c>
      <c r="AG9" s="257" t="str">
        <f>IF(ISBLANK(Výsledky!$FN$3),"",Výsledky!FN65)</f>
        <v/>
      </c>
      <c r="AH9" s="257" t="str">
        <f>IF(ISBLANK(Výsledky!$FU$3),"",Výsledky!FU65)</f>
        <v/>
      </c>
      <c r="AI9" s="257" t="str">
        <f>IF(ISBLANK(Výsledky!$GB$3),"",Výsledky!GB65)</f>
        <v/>
      </c>
      <c r="AJ9" s="257" t="str">
        <f>IF(ISBLANK(Výsledky!$GI$3),"",Výsledky!GI65)</f>
        <v/>
      </c>
      <c r="AK9" s="257" t="str">
        <f>IF(ISBLANK(Výsledky!$GP$3),"",Výsledky!GP65)</f>
        <v/>
      </c>
      <c r="AL9" s="257" t="str">
        <f>IF(ISBLANK(Výsledky!$GW$3),"",Výsledky!GW65)</f>
        <v/>
      </c>
      <c r="AM9" s="257" t="str">
        <f>IF(ISBLANK(Výsledky!$HD$3),"",Výsledky!HD65)</f>
        <v/>
      </c>
      <c r="AN9" s="257" t="str">
        <f>IF(ISBLANK(Výsledky!$HK$3),"",Výsledky!HK65)</f>
        <v/>
      </c>
      <c r="AO9" s="257" t="str">
        <f>IF(ISBLANK(Výsledky!$HR$3),"",Výsledky!HR65)</f>
        <v/>
      </c>
      <c r="AP9" s="257" t="str">
        <f>IF(ISBLANK(Výsledky!$HY$3),"",Výsledky!HY65)</f>
        <v/>
      </c>
      <c r="AQ9" s="257" t="str">
        <f>IF(ISBLANK(Výsledky!$IF$3),"",Výsledky!IF65)</f>
        <v/>
      </c>
      <c r="AR9" s="257" t="str">
        <f>IF(ISBLANK(Výsledky!$IM$3),"",Výsledky!IM65)</f>
        <v/>
      </c>
      <c r="AS9" s="257" t="str">
        <f>IF(ISBLANK(Výsledky!$IT$3),"",Výsledky!IT65)</f>
        <v/>
      </c>
      <c r="AT9" s="257" t="str">
        <f>IF(ISBLANK(Výsledky!$JA$3),"",Výsledky!JA65)</f>
        <v/>
      </c>
      <c r="AU9" s="257" t="str">
        <f>IF(ISBLANK(Výsledky!$JH$3),"",Výsledky!JH65)</f>
        <v/>
      </c>
      <c r="AV9" s="257" t="str">
        <f>IF(ISBLANK(Výsledky!$JO$3),"",Výsledky!JO65)</f>
        <v/>
      </c>
      <c r="AW9" s="257" t="str">
        <f>IF(ISBLANK(Výsledky!$JV$3),"",Výsledky!JV65)</f>
        <v/>
      </c>
      <c r="AX9" s="257" t="str">
        <f>IF(ISBLANK(Výsledky!$KC$3),"",Výsledky!KC65)</f>
        <v/>
      </c>
      <c r="AY9" s="257" t="str">
        <f>IF(ISBLANK(Výsledky!$KJ$3),"",Výsledky!KJ65)</f>
        <v/>
      </c>
      <c r="AZ9" s="257" t="str">
        <f>IF(ISBLANK(Výsledky!$KQ$3),"",Výsledky!KQ65)</f>
        <v/>
      </c>
      <c r="BA9" s="257" t="str">
        <f>IF(ISBLANK(Výsledky!$KX$3),"",Výsledky!KX65)</f>
        <v/>
      </c>
      <c r="BB9" s="257" t="str">
        <f>IF(ISBLANK(Výsledky!$LE$3),"",Výsledky!LE65)</f>
        <v/>
      </c>
      <c r="BC9" s="257" t="str">
        <f>IF(ISBLANK(Výsledky!$LL$3),"",Výsledky!LL65)</f>
        <v/>
      </c>
      <c r="BD9" s="257" t="str">
        <f>IF(ISBLANK(Výsledky!$LS$3),"",Výsledky!LS65)</f>
        <v/>
      </c>
      <c r="BE9" s="257" t="str">
        <f>IF(ISBLANK(Výsledky!$LZ$3),"",Výsledky!LZ65)</f>
        <v/>
      </c>
      <c r="BF9" s="257" t="str">
        <f>IF(ISBLANK(Výsledky!$MG$3),"",Výsledky!MG65)</f>
        <v/>
      </c>
      <c r="BG9" s="257" t="str">
        <f>IF(ISBLANK(Výsledky!$MN$3),"",Výsledky!MN65)</f>
        <v/>
      </c>
      <c r="BH9" s="257" t="str">
        <f>IF(ISBLANK(Výsledky!$MU$3),"",Výsledky!MU65)</f>
        <v/>
      </c>
      <c r="BI9" s="257" t="str">
        <f>IF(ISBLANK(Výsledky!$NB$3),"",Výsledky!NB65)</f>
        <v/>
      </c>
      <c r="BJ9" s="257" t="str">
        <f>IF(ISBLANK(Výsledky!$NI$3),"",Výsledky!NI65)</f>
        <v/>
      </c>
      <c r="BK9" s="257" t="str">
        <f>IF(ISBLANK(Výsledky!$NP$3),"",Výsledky!NP65)</f>
        <v/>
      </c>
      <c r="BL9" s="257" t="str">
        <f>IF(ISBLANK(Výsledky!$NW$3),"",Výsledky!NW65)</f>
        <v/>
      </c>
      <c r="BM9" s="257" t="str">
        <f>IF(ISBLANK(Výsledky!$OD$3),"",Výsledky!OD65)</f>
        <v/>
      </c>
      <c r="BN9" s="257" t="str">
        <f>IF(ISBLANK(Výsledky!$OK$3),"",Výsledky!OK65)</f>
        <v/>
      </c>
      <c r="BO9" s="257" t="str">
        <f>IF(ISBLANK(Výsledky!$OR$3),"",Výsledky!OR65)</f>
        <v/>
      </c>
      <c r="BP9" s="257" t="str">
        <f>IF(ISBLANK(Výsledky!$OY$3),"",Výsledky!OY65)</f>
        <v/>
      </c>
      <c r="BQ9" s="257" t="str">
        <f>IF(ISBLANK(Výsledky!$PF$3),"",Výsledky!PF65)</f>
        <v/>
      </c>
      <c r="BR9" s="257" t="str">
        <f>IF(ISBLANK(Výsledky!$PM$3),"",Výsledky!PM65)</f>
        <v/>
      </c>
      <c r="BS9" s="257" t="str">
        <f>IF(ISBLANK(Výsledky!$PT$3),"",Výsledky!PT65)</f>
        <v/>
      </c>
      <c r="BT9" s="257" t="str">
        <f>IF(ISBLANK(Výsledky!$QA$3),"",Výsledky!QA65)</f>
        <v/>
      </c>
      <c r="BU9" s="257" t="str">
        <f>IF(ISBLANK(Výsledky!$QH$3),"",Výsledky!QH65)</f>
        <v/>
      </c>
      <c r="BV9" s="257" t="str">
        <f>IF(ISBLANK(Výsledky!$QO$3),"",Výsledky!QO65)</f>
        <v/>
      </c>
      <c r="BW9" s="292" t="str">
        <f>IF(ISBLANK(Výsledky!$QV$3),"",Výsledky!QV65)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>
      <c r="A10" s="1"/>
      <c r="B10" s="240" t="s">
        <v>98</v>
      </c>
      <c r="C10" s="53">
        <f>Tipy!A53</f>
        <v>6</v>
      </c>
      <c r="D10" s="243" t="str">
        <f>IF(Tipy!B53="","",Tipy!B53)</f>
        <v>Pedro8</v>
      </c>
      <c r="E10" s="51">
        <f>SUM(F10:J10)</f>
        <v>530</v>
      </c>
      <c r="F10" s="247">
        <f>IF(ISBLANK(Výsledky!$I$3),"-",SUM(K10:O10,Q10,S10,U10,V10,X10,Z10,AB10,AC10,AE10:AG10,AI10,AK10:AM10,AP10,AS10:AU10,AW10,AY10,BB10,BD10,BG10:BJ10,BL10,BO10,BP10,BR10,BT10,BU10))</f>
        <v>410</v>
      </c>
      <c r="G10" s="268">
        <f>IF(ISBLANK(Výsledky!$AY$3),"-",SUM(P10,T10,W10,AA10,AD10,AH10,AV10,AX10,BC10,BE10,BK10,BM10,BQ10,BS10,BV10))</f>
        <v>70</v>
      </c>
      <c r="H10" s="269">
        <f>IF(ISBLANK(Výsledky!$BM$3),"-",SUM(R10,Y10,AJ10,AO10,AQ10,AZ10))</f>
        <v>50</v>
      </c>
      <c r="I10" s="248" t="str">
        <f>IF(ISBLANK(Výsledky!$GI$3),"-",SUM(AN10,AR10,BA10,BF10,BN10,BW10))</f>
        <v>-</v>
      </c>
      <c r="J10" s="263" t="str">
        <f>IF(ISBLANK(Výsledky!$I$3),"",Výsledky!I59)</f>
        <v>-</v>
      </c>
      <c r="K10" s="266">
        <f>IF(ISBLANK(Výsledky!$P$3),"",Výsledky!P59)</f>
        <v>30</v>
      </c>
      <c r="L10" s="267">
        <f>IF(ISBLANK(Výsledky!$W$3),"",Výsledky!W59)</f>
        <v>80</v>
      </c>
      <c r="M10" s="257">
        <f>IF(ISBLANK(Výsledky!$AD$3),"",Výsledky!AD59)</f>
        <v>80</v>
      </c>
      <c r="N10" s="257">
        <f>IF(ISBLANK(Výsledky!$AK$3),"",Výsledky!AK59)</f>
        <v>40</v>
      </c>
      <c r="O10" s="257">
        <f>IF(ISBLANK(Výsledky!$AR$3),"",Výsledky!AR59)</f>
        <v>50</v>
      </c>
      <c r="P10" s="257">
        <f>IF(ISBLANK(Výsledky!$AY$3),"",Výsledky!AY59)</f>
        <v>50</v>
      </c>
      <c r="Q10" s="257">
        <f>IF(ISBLANK(Výsledky!$BF$3),"",Výsledky!BF59)</f>
        <v>50</v>
      </c>
      <c r="R10" s="257">
        <f>IF(ISBLANK(Výsledky!$BM$3),"",Výsledky!BM59)</f>
        <v>50</v>
      </c>
      <c r="S10" s="257">
        <f>IF(ISBLANK(Výsledky!$BT$3),"",Výsledky!BT59)</f>
        <v>0</v>
      </c>
      <c r="T10" s="257">
        <f>IF(ISBLANK(Výsledky!$CA$3),"",Výsledky!CA59)</f>
        <v>20</v>
      </c>
      <c r="U10" s="257">
        <f>IF(ISBLANK(Výsledky!$CH$3),"",Výsledky!CH59)</f>
        <v>30</v>
      </c>
      <c r="V10" s="257">
        <f>IF(ISBLANK(Výsledky!$CO$3),"",Výsledky!CO59)</f>
        <v>50</v>
      </c>
      <c r="W10" s="257" t="str">
        <f>IF(ISBLANK(Výsledky!$CV$3),"",Výsledky!CV59)</f>
        <v/>
      </c>
      <c r="X10" s="257" t="str">
        <f>IF(ISBLANK(Výsledky!$DC$3),"",Výsledky!DC59)</f>
        <v/>
      </c>
      <c r="Y10" s="257" t="str">
        <f>IF(ISBLANK(Výsledky!$DJ$3),"",Výsledky!DJ59)</f>
        <v/>
      </c>
      <c r="Z10" s="257" t="str">
        <f>IF(ISBLANK(Výsledky!$DQ$3),"",Výsledky!DQ59)</f>
        <v/>
      </c>
      <c r="AA10" s="257" t="str">
        <f>IF(ISBLANK(Výsledky!$DX$3),"",Výsledky!DX59)</f>
        <v/>
      </c>
      <c r="AB10" s="257" t="str">
        <f>IF(ISBLANK(Výsledky!$EE$3),"",Výsledky!EE59)</f>
        <v/>
      </c>
      <c r="AC10" s="257" t="str">
        <f>IF(ISBLANK(Výsledky!$EL$3),"",Výsledky!EL59)</f>
        <v/>
      </c>
      <c r="AD10" s="257" t="str">
        <f>IF(ISBLANK(Výsledky!$ES$3),"",Výsledky!ES59)</f>
        <v/>
      </c>
      <c r="AE10" s="257" t="str">
        <f>IF(ISBLANK(Výsledky!$EZ$3),"",Výsledky!EZ59)</f>
        <v/>
      </c>
      <c r="AF10" s="257" t="str">
        <f>IF(ISBLANK(Výsledky!$FG$3),"",Výsledky!FG59)</f>
        <v/>
      </c>
      <c r="AG10" s="257" t="str">
        <f>IF(ISBLANK(Výsledky!$FN$3),"",Výsledky!FN59)</f>
        <v/>
      </c>
      <c r="AH10" s="257" t="str">
        <f>IF(ISBLANK(Výsledky!$FU$3),"",Výsledky!FU59)</f>
        <v/>
      </c>
      <c r="AI10" s="257" t="str">
        <f>IF(ISBLANK(Výsledky!$GB$3),"",Výsledky!GB59)</f>
        <v/>
      </c>
      <c r="AJ10" s="257" t="str">
        <f>IF(ISBLANK(Výsledky!$GI$3),"",Výsledky!GI59)</f>
        <v/>
      </c>
      <c r="AK10" s="257" t="str">
        <f>IF(ISBLANK(Výsledky!$GP$3),"",Výsledky!GP59)</f>
        <v/>
      </c>
      <c r="AL10" s="257" t="str">
        <f>IF(ISBLANK(Výsledky!$GW$3),"",Výsledky!GW59)</f>
        <v/>
      </c>
      <c r="AM10" s="257" t="str">
        <f>IF(ISBLANK(Výsledky!$HD$3),"",Výsledky!HD59)</f>
        <v/>
      </c>
      <c r="AN10" s="257" t="str">
        <f>IF(ISBLANK(Výsledky!$HK$3),"",Výsledky!HK59)</f>
        <v/>
      </c>
      <c r="AO10" s="257" t="str">
        <f>IF(ISBLANK(Výsledky!$HR$3),"",Výsledky!HR59)</f>
        <v/>
      </c>
      <c r="AP10" s="257" t="str">
        <f>IF(ISBLANK(Výsledky!$HY$3),"",Výsledky!HY59)</f>
        <v/>
      </c>
      <c r="AQ10" s="257" t="str">
        <f>IF(ISBLANK(Výsledky!$IF$3),"",Výsledky!IF59)</f>
        <v/>
      </c>
      <c r="AR10" s="257" t="str">
        <f>IF(ISBLANK(Výsledky!$IM$3),"",Výsledky!IM59)</f>
        <v/>
      </c>
      <c r="AS10" s="257" t="str">
        <f>IF(ISBLANK(Výsledky!$IT$3),"",Výsledky!IT59)</f>
        <v/>
      </c>
      <c r="AT10" s="257" t="str">
        <f>IF(ISBLANK(Výsledky!$JA$3),"",Výsledky!JA59)</f>
        <v/>
      </c>
      <c r="AU10" s="257" t="str">
        <f>IF(ISBLANK(Výsledky!$JH$3),"",Výsledky!JH59)</f>
        <v/>
      </c>
      <c r="AV10" s="257" t="str">
        <f>IF(ISBLANK(Výsledky!$JO$3),"",Výsledky!JO59)</f>
        <v/>
      </c>
      <c r="AW10" s="257" t="str">
        <f>IF(ISBLANK(Výsledky!$JV$3),"",Výsledky!JV59)</f>
        <v/>
      </c>
      <c r="AX10" s="257" t="str">
        <f>IF(ISBLANK(Výsledky!$KC$3),"",Výsledky!KC59)</f>
        <v/>
      </c>
      <c r="AY10" s="257" t="str">
        <f>IF(ISBLANK(Výsledky!$KJ$3),"",Výsledky!KJ59)</f>
        <v/>
      </c>
      <c r="AZ10" s="257" t="str">
        <f>IF(ISBLANK(Výsledky!$KQ$3),"",Výsledky!KQ59)</f>
        <v/>
      </c>
      <c r="BA10" s="257" t="str">
        <f>IF(ISBLANK(Výsledky!$KX$3),"",Výsledky!KX59)</f>
        <v/>
      </c>
      <c r="BB10" s="257" t="str">
        <f>IF(ISBLANK(Výsledky!$LE$3),"",Výsledky!LE59)</f>
        <v/>
      </c>
      <c r="BC10" s="257" t="str">
        <f>IF(ISBLANK(Výsledky!$LL$3),"",Výsledky!LL59)</f>
        <v/>
      </c>
      <c r="BD10" s="257" t="str">
        <f>IF(ISBLANK(Výsledky!$LS$3),"",Výsledky!LS59)</f>
        <v/>
      </c>
      <c r="BE10" s="257" t="str">
        <f>IF(ISBLANK(Výsledky!$LZ$3),"",Výsledky!LZ59)</f>
        <v/>
      </c>
      <c r="BF10" s="257" t="str">
        <f>IF(ISBLANK(Výsledky!$MG$3),"",Výsledky!MG59)</f>
        <v/>
      </c>
      <c r="BG10" s="257" t="str">
        <f>IF(ISBLANK(Výsledky!$MN$3),"",Výsledky!MN59)</f>
        <v/>
      </c>
      <c r="BH10" s="257" t="str">
        <f>IF(ISBLANK(Výsledky!$MU$3),"",Výsledky!MU59)</f>
        <v/>
      </c>
      <c r="BI10" s="257" t="str">
        <f>IF(ISBLANK(Výsledky!$NB$3),"",Výsledky!NB59)</f>
        <v/>
      </c>
      <c r="BJ10" s="257" t="str">
        <f>IF(ISBLANK(Výsledky!$NI$3),"",Výsledky!NI59)</f>
        <v/>
      </c>
      <c r="BK10" s="257" t="str">
        <f>IF(ISBLANK(Výsledky!$NP$3),"",Výsledky!NP59)</f>
        <v/>
      </c>
      <c r="BL10" s="257" t="str">
        <f>IF(ISBLANK(Výsledky!$NW$3),"",Výsledky!NW59)</f>
        <v/>
      </c>
      <c r="BM10" s="257" t="str">
        <f>IF(ISBLANK(Výsledky!$OD$3),"",Výsledky!OD59)</f>
        <v/>
      </c>
      <c r="BN10" s="257" t="str">
        <f>IF(ISBLANK(Výsledky!$OK$3),"",Výsledky!OK59)</f>
        <v/>
      </c>
      <c r="BO10" s="257" t="str">
        <f>IF(ISBLANK(Výsledky!$OR$3),"",Výsledky!OR59)</f>
        <v/>
      </c>
      <c r="BP10" s="257" t="str">
        <f>IF(ISBLANK(Výsledky!$OY$3),"",Výsledky!OY59)</f>
        <v/>
      </c>
      <c r="BQ10" s="257" t="str">
        <f>IF(ISBLANK(Výsledky!$PF$3),"",Výsledky!PF59)</f>
        <v/>
      </c>
      <c r="BR10" s="257" t="str">
        <f>IF(ISBLANK(Výsledky!$PM$3),"",Výsledky!PM59)</f>
        <v/>
      </c>
      <c r="BS10" s="257" t="str">
        <f>IF(ISBLANK(Výsledky!$PT$3),"",Výsledky!PT59)</f>
        <v/>
      </c>
      <c r="BT10" s="257" t="str">
        <f>IF(ISBLANK(Výsledky!$QA$3),"",Výsledky!QA59)</f>
        <v/>
      </c>
      <c r="BU10" s="257" t="str">
        <f>IF(ISBLANK(Výsledky!$QH$3),"",Výsledky!QH59)</f>
        <v/>
      </c>
      <c r="BV10" s="257" t="str">
        <f>IF(ISBLANK(Výsledky!$QO$3),"",Výsledky!QO59)</f>
        <v/>
      </c>
      <c r="BW10" s="292" t="str">
        <f>IF(ISBLANK(Výsledky!$QV$3),"",Výsledky!QV59)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>
      <c r="A11" s="1"/>
      <c r="B11" s="240" t="s">
        <v>99</v>
      </c>
      <c r="C11" s="53">
        <f>Tipy!A51</f>
        <v>5</v>
      </c>
      <c r="D11" s="243" t="str">
        <f>IF(Tipy!B51="","",Tipy!B51)</f>
        <v>Pato</v>
      </c>
      <c r="E11" s="51">
        <f>SUM(F11:J11)</f>
        <v>520</v>
      </c>
      <c r="F11" s="247">
        <f>IF(ISBLANK(Výsledky!$I$3),"-",SUM(K11:O11,Q11,S11,U11,V11,X11,Z11,AB11,AC11,AE11:AG11,AI11,AK11:AM11,AP11,AS11:AU11,AW11,AY11,BB11,BD11,BG11:BJ11,BL11,BO11,BP11,BR11,BT11,BU11))</f>
        <v>330</v>
      </c>
      <c r="G11" s="268">
        <f>IF(ISBLANK(Výsledky!$AY$3),"-",SUM(P11,T11,W11,AA11,AD11,AH11,AV11,AX11,BC11,BE11,BK11,BM11,BQ11,BS11,BV11))</f>
        <v>110</v>
      </c>
      <c r="H11" s="269">
        <f>IF(ISBLANK(Výsledky!$BM$3),"-",SUM(R11,Y11,AJ11,AO11,AQ11,AZ11))</f>
        <v>80</v>
      </c>
      <c r="I11" s="248" t="str">
        <f>IF(ISBLANK(Výsledky!$GI$3),"-",SUM(AN11,AR11,BA11,BF11,BN11,BW11))</f>
        <v>-</v>
      </c>
      <c r="J11" s="263" t="str">
        <f>IF(ISBLANK(Výsledky!$I$3),"",Výsledky!I57)</f>
        <v>-</v>
      </c>
      <c r="K11" s="266">
        <f>IF(ISBLANK(Výsledky!$P$3),"",Výsledky!P57)</f>
        <v>0</v>
      </c>
      <c r="L11" s="267">
        <f>IF(ISBLANK(Výsledky!$W$3),"",Výsledky!W57)</f>
        <v>70</v>
      </c>
      <c r="M11" s="257">
        <f>IF(ISBLANK(Výsledky!$AD$3),"",Výsledky!AD57)</f>
        <v>30</v>
      </c>
      <c r="N11" s="257">
        <f>IF(ISBLANK(Výsledky!$AK$3),"",Výsledky!AK57)</f>
        <v>50</v>
      </c>
      <c r="O11" s="257">
        <f>IF(ISBLANK(Výsledky!$AR$3),"",Výsledky!AR57)</f>
        <v>60</v>
      </c>
      <c r="P11" s="257">
        <f>IF(ISBLANK(Výsledky!$AY$3),"",Výsledky!AY57)</f>
        <v>60</v>
      </c>
      <c r="Q11" s="257">
        <f>IF(ISBLANK(Výsledky!$BF$3),"",Výsledky!BF57)</f>
        <v>50</v>
      </c>
      <c r="R11" s="257">
        <f>IF(ISBLANK(Výsledky!$BM$3),"",Výsledky!BM57)</f>
        <v>80</v>
      </c>
      <c r="S11" s="257">
        <f>IF(ISBLANK(Výsledky!$BT$3),"",Výsledky!BT57)</f>
        <v>0</v>
      </c>
      <c r="T11" s="257">
        <f>IF(ISBLANK(Výsledky!$CA$3),"",Výsledky!CA57)</f>
        <v>50</v>
      </c>
      <c r="U11" s="257">
        <f>IF(ISBLANK(Výsledky!$CH$3),"",Výsledky!CH57)</f>
        <v>30</v>
      </c>
      <c r="V11" s="257">
        <f>IF(ISBLANK(Výsledky!$CO$3),"",Výsledky!CO57)</f>
        <v>40</v>
      </c>
      <c r="W11" s="257" t="str">
        <f>IF(ISBLANK(Výsledky!$CV$3),"",Výsledky!CV57)</f>
        <v/>
      </c>
      <c r="X11" s="257" t="str">
        <f>IF(ISBLANK(Výsledky!$DC$3),"",Výsledky!DC57)</f>
        <v/>
      </c>
      <c r="Y11" s="257" t="str">
        <f>IF(ISBLANK(Výsledky!$DJ$3),"",Výsledky!DJ57)</f>
        <v/>
      </c>
      <c r="Z11" s="257" t="str">
        <f>IF(ISBLANK(Výsledky!$DQ$3),"",Výsledky!DQ57)</f>
        <v/>
      </c>
      <c r="AA11" s="257" t="str">
        <f>IF(ISBLANK(Výsledky!$DX$3),"",Výsledky!DX57)</f>
        <v/>
      </c>
      <c r="AB11" s="257" t="str">
        <f>IF(ISBLANK(Výsledky!$EE$3),"",Výsledky!EE57)</f>
        <v/>
      </c>
      <c r="AC11" s="257" t="str">
        <f>IF(ISBLANK(Výsledky!$EL$3),"",Výsledky!EL57)</f>
        <v/>
      </c>
      <c r="AD11" s="257" t="str">
        <f>IF(ISBLANK(Výsledky!$ES$3),"",Výsledky!ES57)</f>
        <v/>
      </c>
      <c r="AE11" s="257" t="str">
        <f>IF(ISBLANK(Výsledky!$EZ$3),"",Výsledky!EZ57)</f>
        <v/>
      </c>
      <c r="AF11" s="257" t="str">
        <f>IF(ISBLANK(Výsledky!$FG$3),"",Výsledky!FG57)</f>
        <v/>
      </c>
      <c r="AG11" s="257" t="str">
        <f>IF(ISBLANK(Výsledky!$FN$3),"",Výsledky!FN57)</f>
        <v/>
      </c>
      <c r="AH11" s="257" t="str">
        <f>IF(ISBLANK(Výsledky!$FU$3),"",Výsledky!FU57)</f>
        <v/>
      </c>
      <c r="AI11" s="257" t="str">
        <f>IF(ISBLANK(Výsledky!$GB$3),"",Výsledky!GB57)</f>
        <v/>
      </c>
      <c r="AJ11" s="257" t="str">
        <f>IF(ISBLANK(Výsledky!$GI$3),"",Výsledky!GI57)</f>
        <v/>
      </c>
      <c r="AK11" s="257" t="str">
        <f>IF(ISBLANK(Výsledky!$GP$3),"",Výsledky!GP57)</f>
        <v/>
      </c>
      <c r="AL11" s="257" t="str">
        <f>IF(ISBLANK(Výsledky!$GW$3),"",Výsledky!GW57)</f>
        <v/>
      </c>
      <c r="AM11" s="257" t="str">
        <f>IF(ISBLANK(Výsledky!$HD$3),"",Výsledky!HD57)</f>
        <v/>
      </c>
      <c r="AN11" s="257" t="str">
        <f>IF(ISBLANK(Výsledky!$HK$3),"",Výsledky!HK57)</f>
        <v/>
      </c>
      <c r="AO11" s="257" t="str">
        <f>IF(ISBLANK(Výsledky!$HR$3),"",Výsledky!HR57)</f>
        <v/>
      </c>
      <c r="AP11" s="257" t="str">
        <f>IF(ISBLANK(Výsledky!$HY$3),"",Výsledky!HY57)</f>
        <v/>
      </c>
      <c r="AQ11" s="257" t="str">
        <f>IF(ISBLANK(Výsledky!$IF$3),"",Výsledky!IF57)</f>
        <v/>
      </c>
      <c r="AR11" s="257" t="str">
        <f>IF(ISBLANK(Výsledky!$IM$3),"",Výsledky!IM57)</f>
        <v/>
      </c>
      <c r="AS11" s="257" t="str">
        <f>IF(ISBLANK(Výsledky!$IT$3),"",Výsledky!IT57)</f>
        <v/>
      </c>
      <c r="AT11" s="257" t="str">
        <f>IF(ISBLANK(Výsledky!$JA$3),"",Výsledky!JA57)</f>
        <v/>
      </c>
      <c r="AU11" s="257" t="str">
        <f>IF(ISBLANK(Výsledky!$JH$3),"",Výsledky!JH57)</f>
        <v/>
      </c>
      <c r="AV11" s="257" t="str">
        <f>IF(ISBLANK(Výsledky!$JO$3),"",Výsledky!JO57)</f>
        <v/>
      </c>
      <c r="AW11" s="257" t="str">
        <f>IF(ISBLANK(Výsledky!$JV$3),"",Výsledky!JV57)</f>
        <v/>
      </c>
      <c r="AX11" s="257" t="str">
        <f>IF(ISBLANK(Výsledky!$KC$3),"",Výsledky!KC57)</f>
        <v/>
      </c>
      <c r="AY11" s="257" t="str">
        <f>IF(ISBLANK(Výsledky!$KJ$3),"",Výsledky!KJ57)</f>
        <v/>
      </c>
      <c r="AZ11" s="257" t="str">
        <f>IF(ISBLANK(Výsledky!$KQ$3),"",Výsledky!KQ57)</f>
        <v/>
      </c>
      <c r="BA11" s="257" t="str">
        <f>IF(ISBLANK(Výsledky!$KX$3),"",Výsledky!KX57)</f>
        <v/>
      </c>
      <c r="BB11" s="257" t="str">
        <f>IF(ISBLANK(Výsledky!$LE$3),"",Výsledky!LE57)</f>
        <v/>
      </c>
      <c r="BC11" s="257" t="str">
        <f>IF(ISBLANK(Výsledky!$LL$3),"",Výsledky!LL57)</f>
        <v/>
      </c>
      <c r="BD11" s="257" t="str">
        <f>IF(ISBLANK(Výsledky!$LS$3),"",Výsledky!LS57)</f>
        <v/>
      </c>
      <c r="BE11" s="257" t="str">
        <f>IF(ISBLANK(Výsledky!$LZ$3),"",Výsledky!LZ57)</f>
        <v/>
      </c>
      <c r="BF11" s="257" t="str">
        <f>IF(ISBLANK(Výsledky!$MG$3),"",Výsledky!MG57)</f>
        <v/>
      </c>
      <c r="BG11" s="257" t="str">
        <f>IF(ISBLANK(Výsledky!$MN$3),"",Výsledky!MN57)</f>
        <v/>
      </c>
      <c r="BH11" s="257" t="str">
        <f>IF(ISBLANK(Výsledky!$MU$3),"",Výsledky!MU57)</f>
        <v/>
      </c>
      <c r="BI11" s="257" t="str">
        <f>IF(ISBLANK(Výsledky!$NB$3),"",Výsledky!NB57)</f>
        <v/>
      </c>
      <c r="BJ11" s="257" t="str">
        <f>IF(ISBLANK(Výsledky!$NI$3),"",Výsledky!NI57)</f>
        <v/>
      </c>
      <c r="BK11" s="257" t="str">
        <f>IF(ISBLANK(Výsledky!$NP$3),"",Výsledky!NP57)</f>
        <v/>
      </c>
      <c r="BL11" s="257" t="str">
        <f>IF(ISBLANK(Výsledky!$NW$3),"",Výsledky!NW57)</f>
        <v/>
      </c>
      <c r="BM11" s="257" t="str">
        <f>IF(ISBLANK(Výsledky!$OD$3),"",Výsledky!OD57)</f>
        <v/>
      </c>
      <c r="BN11" s="257" t="str">
        <f>IF(ISBLANK(Výsledky!$OK$3),"",Výsledky!OK57)</f>
        <v/>
      </c>
      <c r="BO11" s="257" t="str">
        <f>IF(ISBLANK(Výsledky!$OR$3),"",Výsledky!OR57)</f>
        <v/>
      </c>
      <c r="BP11" s="257" t="str">
        <f>IF(ISBLANK(Výsledky!$OY$3),"",Výsledky!OY57)</f>
        <v/>
      </c>
      <c r="BQ11" s="257" t="str">
        <f>IF(ISBLANK(Výsledky!$PF$3),"",Výsledky!PF57)</f>
        <v/>
      </c>
      <c r="BR11" s="257" t="str">
        <f>IF(ISBLANK(Výsledky!$PM$3),"",Výsledky!PM57)</f>
        <v/>
      </c>
      <c r="BS11" s="257" t="str">
        <f>IF(ISBLANK(Výsledky!$PT$3),"",Výsledky!PT57)</f>
        <v/>
      </c>
      <c r="BT11" s="257" t="str">
        <f>IF(ISBLANK(Výsledky!$QA$3),"",Výsledky!QA57)</f>
        <v/>
      </c>
      <c r="BU11" s="257" t="str">
        <f>IF(ISBLANK(Výsledky!$QH$3),"",Výsledky!QH57)</f>
        <v/>
      </c>
      <c r="BV11" s="257" t="str">
        <f>IF(ISBLANK(Výsledky!$QO$3),"",Výsledky!QO57)</f>
        <v/>
      </c>
      <c r="BW11" s="292" t="str">
        <f>IF(ISBLANK(Výsledky!$QV$3),"",Výsledky!QV57)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>
      <c r="A12" s="1"/>
      <c r="B12" s="240" t="s">
        <v>100</v>
      </c>
      <c r="C12" s="53">
        <f>Tipy!A26</f>
        <v>31</v>
      </c>
      <c r="D12" s="243" t="str">
        <f>IF(Tipy!B26="","",Tipy!B26)</f>
        <v>jirka1618</v>
      </c>
      <c r="E12" s="51">
        <f>SUM(F12:J12)</f>
        <v>520</v>
      </c>
      <c r="F12" s="247">
        <f>IF(ISBLANK(Výsledky!$I$3),"-",SUM(K12:O12,Q12,S12,U12,V12,X12,Z12,AB12,AC12,AE12:AG12,AI12,AK12:AM12,AP12,AS12:AU12,AW12,AY12,BB12,BD12,BG12:BJ12,BL12,BO12,BP12,BR12,BT12,BU12))</f>
        <v>370</v>
      </c>
      <c r="G12" s="268">
        <f>IF(ISBLANK(Výsledky!$AY$3),"-",SUM(P12,T12,W12,AA12,AD12,AH12,AV12,AX12,BC12,BE12,BK12,BM12,BQ12,BS12,BV12))</f>
        <v>130</v>
      </c>
      <c r="H12" s="269">
        <f>IF(ISBLANK(Výsledky!$BM$3),"-",SUM(R12,Y12,AJ12,AO12,AQ12,AZ12))</f>
        <v>20</v>
      </c>
      <c r="I12" s="248" t="str">
        <f>IF(ISBLANK(Výsledky!$GI$3),"-",SUM(AN12,AR12,BA12,BF12,BN12,BW12))</f>
        <v>-</v>
      </c>
      <c r="J12" s="263" t="str">
        <f>IF(ISBLANK(Výsledky!$I$3),"",Výsledky!I32)</f>
        <v>-</v>
      </c>
      <c r="K12" s="266">
        <f>IF(ISBLANK(Výsledky!$P$3),"",Výsledky!P32)</f>
        <v>0</v>
      </c>
      <c r="L12" s="267">
        <f>IF(ISBLANK(Výsledky!$W$3),"",Výsledky!W32)</f>
        <v>40</v>
      </c>
      <c r="M12" s="257">
        <f>IF(ISBLANK(Výsledky!$AD$3),"",Výsledky!AD32)</f>
        <v>80</v>
      </c>
      <c r="N12" s="257">
        <f>IF(ISBLANK(Výsledky!$AK$3),"",Výsledky!AK32)</f>
        <v>100</v>
      </c>
      <c r="O12" s="257">
        <f>IF(ISBLANK(Výsledky!$AR$3),"",Výsledky!AR32)</f>
        <v>30</v>
      </c>
      <c r="P12" s="257">
        <f>IF(ISBLANK(Výsledky!$AY$3),"",Výsledky!AY32)</f>
        <v>100</v>
      </c>
      <c r="Q12" s="257">
        <f>IF(ISBLANK(Výsledky!$BF$3),"",Výsledky!BF32)</f>
        <v>40</v>
      </c>
      <c r="R12" s="257">
        <f>IF(ISBLANK(Výsledky!$BM$3),"",Výsledky!BM32)</f>
        <v>20</v>
      </c>
      <c r="S12" s="257">
        <f>IF(ISBLANK(Výsledky!$BT$3),"",Výsledky!BT32)</f>
        <v>0</v>
      </c>
      <c r="T12" s="257">
        <f>IF(ISBLANK(Výsledky!$CA$3),"",Výsledky!CA32)</f>
        <v>30</v>
      </c>
      <c r="U12" s="257">
        <f>IF(ISBLANK(Výsledky!$CH$3),"",Výsledky!CH32)</f>
        <v>20</v>
      </c>
      <c r="V12" s="257">
        <f>IF(ISBLANK(Výsledky!$CO$3),"",Výsledky!CO32)</f>
        <v>60</v>
      </c>
      <c r="W12" s="257" t="str">
        <f>IF(ISBLANK(Výsledky!$CV$3),"",Výsledky!CV32)</f>
        <v/>
      </c>
      <c r="X12" s="257" t="str">
        <f>IF(ISBLANK(Výsledky!$DC$3),"",Výsledky!DC32)</f>
        <v/>
      </c>
      <c r="Y12" s="257" t="str">
        <f>IF(ISBLANK(Výsledky!$DJ$3),"",Výsledky!DJ32)</f>
        <v/>
      </c>
      <c r="Z12" s="257" t="str">
        <f>IF(ISBLANK(Výsledky!$DQ$3),"",Výsledky!DQ32)</f>
        <v/>
      </c>
      <c r="AA12" s="257" t="str">
        <f>IF(ISBLANK(Výsledky!$DX$3),"",Výsledky!DX32)</f>
        <v/>
      </c>
      <c r="AB12" s="257" t="str">
        <f>IF(ISBLANK(Výsledky!$EE$3),"",Výsledky!EE32)</f>
        <v/>
      </c>
      <c r="AC12" s="257" t="str">
        <f>IF(ISBLANK(Výsledky!$EL$3),"",Výsledky!EL32)</f>
        <v/>
      </c>
      <c r="AD12" s="257" t="str">
        <f>IF(ISBLANK(Výsledky!$ES$3),"",Výsledky!ES32)</f>
        <v/>
      </c>
      <c r="AE12" s="257" t="str">
        <f>IF(ISBLANK(Výsledky!$EZ$3),"",Výsledky!EZ32)</f>
        <v/>
      </c>
      <c r="AF12" s="257" t="str">
        <f>IF(ISBLANK(Výsledky!$FG$3),"",Výsledky!FG32)</f>
        <v/>
      </c>
      <c r="AG12" s="257" t="str">
        <f>IF(ISBLANK(Výsledky!$FN$3),"",Výsledky!FN32)</f>
        <v/>
      </c>
      <c r="AH12" s="257" t="str">
        <f>IF(ISBLANK(Výsledky!$FU$3),"",Výsledky!FU32)</f>
        <v/>
      </c>
      <c r="AI12" s="257" t="str">
        <f>IF(ISBLANK(Výsledky!$GB$3),"",Výsledky!GB32)</f>
        <v/>
      </c>
      <c r="AJ12" s="257" t="str">
        <f>IF(ISBLANK(Výsledky!$GI$3),"",Výsledky!GI32)</f>
        <v/>
      </c>
      <c r="AK12" s="257" t="str">
        <f>IF(ISBLANK(Výsledky!$GP$3),"",Výsledky!GP32)</f>
        <v/>
      </c>
      <c r="AL12" s="257" t="str">
        <f>IF(ISBLANK(Výsledky!$GW$3),"",Výsledky!GW32)</f>
        <v/>
      </c>
      <c r="AM12" s="257" t="str">
        <f>IF(ISBLANK(Výsledky!$HD$3),"",Výsledky!HD32)</f>
        <v/>
      </c>
      <c r="AN12" s="257" t="str">
        <f>IF(ISBLANK(Výsledky!$HK$3),"",Výsledky!HK32)</f>
        <v/>
      </c>
      <c r="AO12" s="257" t="str">
        <f>IF(ISBLANK(Výsledky!$HR$3),"",Výsledky!HR32)</f>
        <v/>
      </c>
      <c r="AP12" s="257" t="str">
        <f>IF(ISBLANK(Výsledky!$HY$3),"",Výsledky!HY32)</f>
        <v/>
      </c>
      <c r="AQ12" s="257" t="str">
        <f>IF(ISBLANK(Výsledky!$IF$3),"",Výsledky!IF32)</f>
        <v/>
      </c>
      <c r="AR12" s="257" t="str">
        <f>IF(ISBLANK(Výsledky!$IM$3),"",Výsledky!IM32)</f>
        <v/>
      </c>
      <c r="AS12" s="257" t="str">
        <f>IF(ISBLANK(Výsledky!$IT$3),"",Výsledky!IT32)</f>
        <v/>
      </c>
      <c r="AT12" s="257" t="str">
        <f>IF(ISBLANK(Výsledky!$JA$3),"",Výsledky!JA32)</f>
        <v/>
      </c>
      <c r="AU12" s="257" t="str">
        <f>IF(ISBLANK(Výsledky!$JH$3),"",Výsledky!JH32)</f>
        <v/>
      </c>
      <c r="AV12" s="257" t="str">
        <f>IF(ISBLANK(Výsledky!$JO$3),"",Výsledky!JO32)</f>
        <v/>
      </c>
      <c r="AW12" s="257" t="str">
        <f>IF(ISBLANK(Výsledky!$JV$3),"",Výsledky!JV32)</f>
        <v/>
      </c>
      <c r="AX12" s="257" t="str">
        <f>IF(ISBLANK(Výsledky!$KC$3),"",Výsledky!KC32)</f>
        <v/>
      </c>
      <c r="AY12" s="257" t="str">
        <f>IF(ISBLANK(Výsledky!$KJ$3),"",Výsledky!KJ32)</f>
        <v/>
      </c>
      <c r="AZ12" s="257" t="str">
        <f>IF(ISBLANK(Výsledky!$KQ$3),"",Výsledky!KQ32)</f>
        <v/>
      </c>
      <c r="BA12" s="257" t="str">
        <f>IF(ISBLANK(Výsledky!$KX$3),"",Výsledky!KX32)</f>
        <v/>
      </c>
      <c r="BB12" s="257" t="str">
        <f>IF(ISBLANK(Výsledky!$LE$3),"",Výsledky!LE32)</f>
        <v/>
      </c>
      <c r="BC12" s="257" t="str">
        <f>IF(ISBLANK(Výsledky!$LL$3),"",Výsledky!LL32)</f>
        <v/>
      </c>
      <c r="BD12" s="257" t="str">
        <f>IF(ISBLANK(Výsledky!$LS$3),"",Výsledky!LS32)</f>
        <v/>
      </c>
      <c r="BE12" s="257" t="str">
        <f>IF(ISBLANK(Výsledky!$LZ$3),"",Výsledky!LZ32)</f>
        <v/>
      </c>
      <c r="BF12" s="257" t="str">
        <f>IF(ISBLANK(Výsledky!$MG$3),"",Výsledky!MG32)</f>
        <v/>
      </c>
      <c r="BG12" s="257" t="str">
        <f>IF(ISBLANK(Výsledky!$MN$3),"",Výsledky!MN32)</f>
        <v/>
      </c>
      <c r="BH12" s="257" t="str">
        <f>IF(ISBLANK(Výsledky!$MU$3),"",Výsledky!MU32)</f>
        <v/>
      </c>
      <c r="BI12" s="257" t="str">
        <f>IF(ISBLANK(Výsledky!$NB$3),"",Výsledky!NB32)</f>
        <v/>
      </c>
      <c r="BJ12" s="257" t="str">
        <f>IF(ISBLANK(Výsledky!$NI$3),"",Výsledky!NI32)</f>
        <v/>
      </c>
      <c r="BK12" s="257" t="str">
        <f>IF(ISBLANK(Výsledky!$NP$3),"",Výsledky!NP32)</f>
        <v/>
      </c>
      <c r="BL12" s="257" t="str">
        <f>IF(ISBLANK(Výsledky!$NW$3),"",Výsledky!NW32)</f>
        <v/>
      </c>
      <c r="BM12" s="257" t="str">
        <f>IF(ISBLANK(Výsledky!$OD$3),"",Výsledky!OD32)</f>
        <v/>
      </c>
      <c r="BN12" s="257" t="str">
        <f>IF(ISBLANK(Výsledky!$OK$3),"",Výsledky!OK32)</f>
        <v/>
      </c>
      <c r="BO12" s="257" t="str">
        <f>IF(ISBLANK(Výsledky!$OR$3),"",Výsledky!OR32)</f>
        <v/>
      </c>
      <c r="BP12" s="257" t="str">
        <f>IF(ISBLANK(Výsledky!$OY$3),"",Výsledky!OY32)</f>
        <v/>
      </c>
      <c r="BQ12" s="257" t="str">
        <f>IF(ISBLANK(Výsledky!$PF$3),"",Výsledky!PF32)</f>
        <v/>
      </c>
      <c r="BR12" s="257" t="str">
        <f>IF(ISBLANK(Výsledky!$PM$3),"",Výsledky!PM32)</f>
        <v/>
      </c>
      <c r="BS12" s="257" t="str">
        <f>IF(ISBLANK(Výsledky!$PT$3),"",Výsledky!PT32)</f>
        <v/>
      </c>
      <c r="BT12" s="257" t="str">
        <f>IF(ISBLANK(Výsledky!$QA$3),"",Výsledky!QA32)</f>
        <v/>
      </c>
      <c r="BU12" s="257" t="str">
        <f>IF(ISBLANK(Výsledky!$QH$3),"",Výsledky!QH32)</f>
        <v/>
      </c>
      <c r="BV12" s="257" t="str">
        <f>IF(ISBLANK(Výsledky!$QO$3),"",Výsledky!QO32)</f>
        <v/>
      </c>
      <c r="BW12" s="292" t="str">
        <f>IF(ISBLANK(Výsledky!$QV$3),"",Výsledky!QV32)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>
      <c r="A13" s="1"/>
      <c r="B13" s="240" t="s">
        <v>101</v>
      </c>
      <c r="C13" s="53">
        <f>Tipy!A17</f>
        <v>52</v>
      </c>
      <c r="D13" s="243" t="str">
        <f>IF(Tipy!B17="","",Tipy!B17)</f>
        <v>Dodes</v>
      </c>
      <c r="E13" s="51">
        <f>SUM(F13:J13)</f>
        <v>520</v>
      </c>
      <c r="F13" s="247">
        <f>IF(ISBLANK(Výsledky!$I$3),"-",SUM(K13:O13,Q13,S13,U13,V13,X13,Z13,AB13,AC13,AE13:AG13,AI13,AK13:AM13,AP13,AS13:AU13,AW13,AY13,BB13,BD13,BG13:BJ13,BL13,BO13,BP13,BR13,BT13,BU13))</f>
        <v>380</v>
      </c>
      <c r="G13" s="268">
        <f>IF(ISBLANK(Výsledky!$AY$3),"-",SUM(P13,T13,W13,AA13,AD13,AH13,AV13,AX13,BC13,BE13,BK13,BM13,BQ13,BS13,BV13))</f>
        <v>90</v>
      </c>
      <c r="H13" s="269">
        <f>IF(ISBLANK(Výsledky!$BM$3),"-",SUM(R13,Y13,AJ13,AO13,AQ13,AZ13))</f>
        <v>50</v>
      </c>
      <c r="I13" s="248" t="str">
        <f>IF(ISBLANK(Výsledky!$GI$3),"-",SUM(AN13,AR13,BA13,BF13,BN13,BW13))</f>
        <v>-</v>
      </c>
      <c r="J13" s="263" t="str">
        <f>IF(ISBLANK(Výsledky!$I$3),"",Výsledky!I23)</f>
        <v>-</v>
      </c>
      <c r="K13" s="266">
        <f>IF(ISBLANK(Výsledky!$P$3),"",Výsledky!P23)</f>
        <v>80</v>
      </c>
      <c r="L13" s="267">
        <f>IF(ISBLANK(Výsledky!$W$3),"",Výsledky!W23)</f>
        <v>80</v>
      </c>
      <c r="M13" s="257">
        <f>IF(ISBLANK(Výsledky!$AD$3),"",Výsledky!AD23)</f>
        <v>30</v>
      </c>
      <c r="N13" s="257">
        <f>IF(ISBLANK(Výsledky!$AK$3),"",Výsledky!AK23)</f>
        <v>30</v>
      </c>
      <c r="O13" s="257" t="str">
        <f>IF(ISBLANK(Výsledky!$AR$3),"",Výsledky!AR23)</f>
        <v>-</v>
      </c>
      <c r="P13" s="257">
        <f>IF(ISBLANK(Výsledky!$AY$3),"",Výsledky!AY23)</f>
        <v>60</v>
      </c>
      <c r="Q13" s="257">
        <f>IF(ISBLANK(Výsledky!$BF$3),"",Výsledky!BF23)</f>
        <v>80</v>
      </c>
      <c r="R13" s="257">
        <f>IF(ISBLANK(Výsledky!$BM$3),"",Výsledky!BM23)</f>
        <v>50</v>
      </c>
      <c r="S13" s="257">
        <f>IF(ISBLANK(Výsledky!$BT$3),"",Výsledky!BT23)</f>
        <v>10</v>
      </c>
      <c r="T13" s="257">
        <f>IF(ISBLANK(Výsledky!$CA$3),"",Výsledky!CA23)</f>
        <v>30</v>
      </c>
      <c r="U13" s="257">
        <f>IF(ISBLANK(Výsledky!$CH$3),"",Výsledky!CH23)</f>
        <v>30</v>
      </c>
      <c r="V13" s="257">
        <f>IF(ISBLANK(Výsledky!$CO$3),"",Výsledky!CO23)</f>
        <v>40</v>
      </c>
      <c r="W13" s="257" t="str">
        <f>IF(ISBLANK(Výsledky!$CV$3),"",Výsledky!CV23)</f>
        <v/>
      </c>
      <c r="X13" s="257" t="str">
        <f>IF(ISBLANK(Výsledky!$DC$3),"",Výsledky!DC23)</f>
        <v/>
      </c>
      <c r="Y13" s="257" t="str">
        <f>IF(ISBLANK(Výsledky!$DJ$3),"",Výsledky!DJ23)</f>
        <v/>
      </c>
      <c r="Z13" s="257" t="str">
        <f>IF(ISBLANK(Výsledky!$DQ$3),"",Výsledky!DQ23)</f>
        <v/>
      </c>
      <c r="AA13" s="257" t="str">
        <f>IF(ISBLANK(Výsledky!$DX$3),"",Výsledky!DX23)</f>
        <v/>
      </c>
      <c r="AB13" s="257" t="str">
        <f>IF(ISBLANK(Výsledky!$EE$3),"",Výsledky!EE23)</f>
        <v/>
      </c>
      <c r="AC13" s="257" t="str">
        <f>IF(ISBLANK(Výsledky!$EL$3),"",Výsledky!EL23)</f>
        <v/>
      </c>
      <c r="AD13" s="257" t="str">
        <f>IF(ISBLANK(Výsledky!$ES$3),"",Výsledky!ES23)</f>
        <v/>
      </c>
      <c r="AE13" s="257" t="str">
        <f>IF(ISBLANK(Výsledky!$EZ$3),"",Výsledky!EZ23)</f>
        <v/>
      </c>
      <c r="AF13" s="257" t="str">
        <f>IF(ISBLANK(Výsledky!$FG$3),"",Výsledky!FG23)</f>
        <v/>
      </c>
      <c r="AG13" s="257" t="str">
        <f>IF(ISBLANK(Výsledky!$FN$3),"",Výsledky!FN23)</f>
        <v/>
      </c>
      <c r="AH13" s="257" t="str">
        <f>IF(ISBLANK(Výsledky!$FU$3),"",Výsledky!FU23)</f>
        <v/>
      </c>
      <c r="AI13" s="257" t="str">
        <f>IF(ISBLANK(Výsledky!$GB$3),"",Výsledky!GB23)</f>
        <v/>
      </c>
      <c r="AJ13" s="257" t="str">
        <f>IF(ISBLANK(Výsledky!$GI$3),"",Výsledky!GI23)</f>
        <v/>
      </c>
      <c r="AK13" s="257" t="str">
        <f>IF(ISBLANK(Výsledky!$GP$3),"",Výsledky!GP23)</f>
        <v/>
      </c>
      <c r="AL13" s="257" t="str">
        <f>IF(ISBLANK(Výsledky!$GW$3),"",Výsledky!GW23)</f>
        <v/>
      </c>
      <c r="AM13" s="257" t="str">
        <f>IF(ISBLANK(Výsledky!$HD$3),"",Výsledky!HD23)</f>
        <v/>
      </c>
      <c r="AN13" s="257" t="str">
        <f>IF(ISBLANK(Výsledky!$HK$3),"",Výsledky!HK23)</f>
        <v/>
      </c>
      <c r="AO13" s="257" t="str">
        <f>IF(ISBLANK(Výsledky!$HR$3),"",Výsledky!HR23)</f>
        <v/>
      </c>
      <c r="AP13" s="257" t="str">
        <f>IF(ISBLANK(Výsledky!$HY$3),"",Výsledky!HY23)</f>
        <v/>
      </c>
      <c r="AQ13" s="257" t="str">
        <f>IF(ISBLANK(Výsledky!$IF$3),"",Výsledky!IF23)</f>
        <v/>
      </c>
      <c r="AR13" s="257" t="str">
        <f>IF(ISBLANK(Výsledky!$IM$3),"",Výsledky!IM23)</f>
        <v/>
      </c>
      <c r="AS13" s="257" t="str">
        <f>IF(ISBLANK(Výsledky!$IT$3),"",Výsledky!IT23)</f>
        <v/>
      </c>
      <c r="AT13" s="257" t="str">
        <f>IF(ISBLANK(Výsledky!$JA$3),"",Výsledky!JA23)</f>
        <v/>
      </c>
      <c r="AU13" s="257" t="str">
        <f>IF(ISBLANK(Výsledky!$JH$3),"",Výsledky!JH23)</f>
        <v/>
      </c>
      <c r="AV13" s="257" t="str">
        <f>IF(ISBLANK(Výsledky!$JO$3),"",Výsledky!JO23)</f>
        <v/>
      </c>
      <c r="AW13" s="257" t="str">
        <f>IF(ISBLANK(Výsledky!$JV$3),"",Výsledky!JV23)</f>
        <v/>
      </c>
      <c r="AX13" s="257" t="str">
        <f>IF(ISBLANK(Výsledky!$KC$3),"",Výsledky!KC23)</f>
        <v/>
      </c>
      <c r="AY13" s="257" t="str">
        <f>IF(ISBLANK(Výsledky!$KJ$3),"",Výsledky!KJ23)</f>
        <v/>
      </c>
      <c r="AZ13" s="257" t="str">
        <f>IF(ISBLANK(Výsledky!$KQ$3),"",Výsledky!KQ23)</f>
        <v/>
      </c>
      <c r="BA13" s="257" t="str">
        <f>IF(ISBLANK(Výsledky!$KX$3),"",Výsledky!KX23)</f>
        <v/>
      </c>
      <c r="BB13" s="257" t="str">
        <f>IF(ISBLANK(Výsledky!$LE$3),"",Výsledky!LE23)</f>
        <v/>
      </c>
      <c r="BC13" s="257" t="str">
        <f>IF(ISBLANK(Výsledky!$LL$3),"",Výsledky!LL23)</f>
        <v/>
      </c>
      <c r="BD13" s="257" t="str">
        <f>IF(ISBLANK(Výsledky!$LS$3),"",Výsledky!LS23)</f>
        <v/>
      </c>
      <c r="BE13" s="257" t="str">
        <f>IF(ISBLANK(Výsledky!$LZ$3),"",Výsledky!LZ23)</f>
        <v/>
      </c>
      <c r="BF13" s="257" t="str">
        <f>IF(ISBLANK(Výsledky!$MG$3),"",Výsledky!MG23)</f>
        <v/>
      </c>
      <c r="BG13" s="257" t="str">
        <f>IF(ISBLANK(Výsledky!$MN$3),"",Výsledky!MN23)</f>
        <v/>
      </c>
      <c r="BH13" s="257" t="str">
        <f>IF(ISBLANK(Výsledky!$MU$3),"",Výsledky!MU23)</f>
        <v/>
      </c>
      <c r="BI13" s="257" t="str">
        <f>IF(ISBLANK(Výsledky!$NB$3),"",Výsledky!NB23)</f>
        <v/>
      </c>
      <c r="BJ13" s="257" t="str">
        <f>IF(ISBLANK(Výsledky!$NI$3),"",Výsledky!NI23)</f>
        <v/>
      </c>
      <c r="BK13" s="257" t="str">
        <f>IF(ISBLANK(Výsledky!$NP$3),"",Výsledky!NP23)</f>
        <v/>
      </c>
      <c r="BL13" s="257" t="str">
        <f>IF(ISBLANK(Výsledky!$NW$3),"",Výsledky!NW23)</f>
        <v/>
      </c>
      <c r="BM13" s="257" t="str">
        <f>IF(ISBLANK(Výsledky!$OD$3),"",Výsledky!OD23)</f>
        <v/>
      </c>
      <c r="BN13" s="257" t="str">
        <f>IF(ISBLANK(Výsledky!$OK$3),"",Výsledky!OK23)</f>
        <v/>
      </c>
      <c r="BO13" s="257" t="str">
        <f>IF(ISBLANK(Výsledky!$OR$3),"",Výsledky!OR23)</f>
        <v/>
      </c>
      <c r="BP13" s="257" t="str">
        <f>IF(ISBLANK(Výsledky!$OY$3),"",Výsledky!OY23)</f>
        <v/>
      </c>
      <c r="BQ13" s="257" t="str">
        <f>IF(ISBLANK(Výsledky!$PF$3),"",Výsledky!PF23)</f>
        <v/>
      </c>
      <c r="BR13" s="257" t="str">
        <f>IF(ISBLANK(Výsledky!$PM$3),"",Výsledky!PM23)</f>
        <v/>
      </c>
      <c r="BS13" s="257" t="str">
        <f>IF(ISBLANK(Výsledky!$PT$3),"",Výsledky!PT23)</f>
        <v/>
      </c>
      <c r="BT13" s="257" t="str">
        <f>IF(ISBLANK(Výsledky!$QA$3),"",Výsledky!QA23)</f>
        <v/>
      </c>
      <c r="BU13" s="257" t="str">
        <f>IF(ISBLANK(Výsledky!$QH$3),"",Výsledky!QH23)</f>
        <v/>
      </c>
      <c r="BV13" s="257" t="str">
        <f>IF(ISBLANK(Výsledky!$QO$3),"",Výsledky!QO23)</f>
        <v/>
      </c>
      <c r="BW13" s="292" t="str">
        <f>IF(ISBLANK(Výsledky!$QV$3),"",Výsledky!QV23)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>
      <c r="A14" s="1"/>
      <c r="B14" s="240" t="s">
        <v>102</v>
      </c>
      <c r="C14" s="53">
        <f>Tipy!A29</f>
        <v>62</v>
      </c>
      <c r="D14" s="243" t="str">
        <f>IF(Tipy!B29="","",Tipy!B29)</f>
        <v>KokiBR</v>
      </c>
      <c r="E14" s="51">
        <f>SUM(F14:J14)</f>
        <v>520</v>
      </c>
      <c r="F14" s="247">
        <f>IF(ISBLANK(Výsledky!$I$3),"-",SUM(K14:O14,Q14,S14,U14,V14,X14,Z14,AB14,AC14,AE14:AG14,AI14,AK14:AM14,AP14,AS14:AU14,AW14,AY14,BB14,BD14,BG14:BJ14,BL14,BO14,BP14,BR14,BT14,BU14))</f>
        <v>380</v>
      </c>
      <c r="G14" s="268">
        <f>IF(ISBLANK(Výsledky!$AY$3),"-",SUM(P14,T14,W14,AA14,AD14,AH14,AV14,AX14,BC14,BE14,BK14,BM14,BQ14,BS14,BV14))</f>
        <v>80</v>
      </c>
      <c r="H14" s="269">
        <f>IF(ISBLANK(Výsledky!$BM$3),"-",SUM(R14,Y14,AJ14,AO14,AQ14,AZ14))</f>
        <v>60</v>
      </c>
      <c r="I14" s="248" t="str">
        <f>IF(ISBLANK(Výsledky!$GI$3),"-",SUM(AN14,AR14,BA14,BF14,BN14,BW14))</f>
        <v>-</v>
      </c>
      <c r="J14" s="263" t="str">
        <f>IF(ISBLANK(Výsledky!$I$3),"",Výsledky!I43)</f>
        <v>-</v>
      </c>
      <c r="K14" s="266">
        <f>IF(ISBLANK(Výsledky!$P$3),"",Výsledky!P35)</f>
        <v>100</v>
      </c>
      <c r="L14" s="267">
        <f>IF(ISBLANK(Výsledky!$W$3),"",Výsledky!W35)</f>
        <v>50</v>
      </c>
      <c r="M14" s="257">
        <f>IF(ISBLANK(Výsledky!$AD$3),"",Výsledky!AD35)</f>
        <v>10</v>
      </c>
      <c r="N14" s="257">
        <f>IF(ISBLANK(Výsledky!$AK$3),"",Výsledky!AK35)</f>
        <v>50</v>
      </c>
      <c r="O14" s="257">
        <f>IF(ISBLANK(Výsledky!$AR$3),"",Výsledky!AR35)</f>
        <v>60</v>
      </c>
      <c r="P14" s="257">
        <f>IF(ISBLANK(Výsledky!$AY$3),"",Výsledky!AY35)</f>
        <v>80</v>
      </c>
      <c r="Q14" s="257">
        <f>IF(ISBLANK(Výsledky!$BF$3),"",Výsledky!BF35)</f>
        <v>50</v>
      </c>
      <c r="R14" s="257">
        <f>IF(ISBLANK(Výsledky!$BM$3),"",Výsledky!BM35)</f>
        <v>60</v>
      </c>
      <c r="S14" s="257">
        <f>IF(ISBLANK(Výsledky!$BT$3),"",Výsledky!BT35)</f>
        <v>0</v>
      </c>
      <c r="T14" s="257" t="str">
        <f>IF(ISBLANK(Výsledky!$CA$3),"",Výsledky!CA35)</f>
        <v>-</v>
      </c>
      <c r="U14" s="257">
        <f>IF(ISBLANK(Výsledky!$CH$3),"",Výsledky!CH35)</f>
        <v>20</v>
      </c>
      <c r="V14" s="257">
        <f>IF(ISBLANK(Výsledky!$CO$3),"",Výsledky!CO35)</f>
        <v>40</v>
      </c>
      <c r="W14" s="257" t="str">
        <f>IF(ISBLANK(Výsledky!$CV$3),"",Výsledky!CV35)</f>
        <v/>
      </c>
      <c r="X14" s="257" t="str">
        <f>IF(ISBLANK(Výsledky!$DC$3),"",Výsledky!DC35)</f>
        <v/>
      </c>
      <c r="Y14" s="257" t="str">
        <f>IF(ISBLANK(Výsledky!$DJ$3),"",Výsledky!DJ35)</f>
        <v/>
      </c>
      <c r="Z14" s="257" t="str">
        <f>IF(ISBLANK(Výsledky!$DQ$3),"",Výsledky!DQ35)</f>
        <v/>
      </c>
      <c r="AA14" s="257" t="str">
        <f>IF(ISBLANK(Výsledky!$DX$3),"",Výsledky!DX35)</f>
        <v/>
      </c>
      <c r="AB14" s="257" t="str">
        <f>IF(ISBLANK(Výsledky!$EE$3),"",Výsledky!EE35)</f>
        <v/>
      </c>
      <c r="AC14" s="257" t="str">
        <f>IF(ISBLANK(Výsledky!$EL$3),"",Výsledky!EL35)</f>
        <v/>
      </c>
      <c r="AD14" s="257" t="str">
        <f>IF(ISBLANK(Výsledky!$ES$3),"",Výsledky!ES35)</f>
        <v/>
      </c>
      <c r="AE14" s="257" t="str">
        <f>IF(ISBLANK(Výsledky!$EZ$3),"",Výsledky!EZ35)</f>
        <v/>
      </c>
      <c r="AF14" s="257" t="str">
        <f>IF(ISBLANK(Výsledky!$FG$3),"",Výsledky!FG35)</f>
        <v/>
      </c>
      <c r="AG14" s="257" t="str">
        <f>IF(ISBLANK(Výsledky!$FN$3),"",Výsledky!FN35)</f>
        <v/>
      </c>
      <c r="AH14" s="257" t="str">
        <f>IF(ISBLANK(Výsledky!$FU$3),"",Výsledky!FU35)</f>
        <v/>
      </c>
      <c r="AI14" s="257" t="str">
        <f>IF(ISBLANK(Výsledky!$GB$3),"",Výsledky!GB35)</f>
        <v/>
      </c>
      <c r="AJ14" s="257" t="str">
        <f>IF(ISBLANK(Výsledky!$GI$3),"",Výsledky!GI35)</f>
        <v/>
      </c>
      <c r="AK14" s="257" t="str">
        <f>IF(ISBLANK(Výsledky!$GP$3),"",Výsledky!GP35)</f>
        <v/>
      </c>
      <c r="AL14" s="257" t="str">
        <f>IF(ISBLANK(Výsledky!$GW$3),"",Výsledky!GW35)</f>
        <v/>
      </c>
      <c r="AM14" s="257" t="str">
        <f>IF(ISBLANK(Výsledky!$HD$3),"",Výsledky!HD35)</f>
        <v/>
      </c>
      <c r="AN14" s="257" t="str">
        <f>IF(ISBLANK(Výsledky!$HK$3),"",Výsledky!HK35)</f>
        <v/>
      </c>
      <c r="AO14" s="257" t="str">
        <f>IF(ISBLANK(Výsledky!$HR$3),"",Výsledky!HR35)</f>
        <v/>
      </c>
      <c r="AP14" s="257" t="str">
        <f>IF(ISBLANK(Výsledky!$HY$3),"",Výsledky!HY35)</f>
        <v/>
      </c>
      <c r="AQ14" s="257" t="str">
        <f>IF(ISBLANK(Výsledky!$IF$3),"",Výsledky!IF35)</f>
        <v/>
      </c>
      <c r="AR14" s="257" t="str">
        <f>IF(ISBLANK(Výsledky!$IM$3),"",Výsledky!IM35)</f>
        <v/>
      </c>
      <c r="AS14" s="257" t="str">
        <f>IF(ISBLANK(Výsledky!$IT$3),"",Výsledky!IT35)</f>
        <v/>
      </c>
      <c r="AT14" s="257" t="str">
        <f>IF(ISBLANK(Výsledky!$JA$3),"",Výsledky!JA35)</f>
        <v/>
      </c>
      <c r="AU14" s="257" t="str">
        <f>IF(ISBLANK(Výsledky!$JH$3),"",Výsledky!JH35)</f>
        <v/>
      </c>
      <c r="AV14" s="257" t="str">
        <f>IF(ISBLANK(Výsledky!$JO$3),"",Výsledky!JO35)</f>
        <v/>
      </c>
      <c r="AW14" s="257" t="str">
        <f>IF(ISBLANK(Výsledky!$JV$3),"",Výsledky!JV35)</f>
        <v/>
      </c>
      <c r="AX14" s="257" t="str">
        <f>IF(ISBLANK(Výsledky!$KC$3),"",Výsledky!KC35)</f>
        <v/>
      </c>
      <c r="AY14" s="257" t="str">
        <f>IF(ISBLANK(Výsledky!$KJ$3),"",Výsledky!KJ35)</f>
        <v/>
      </c>
      <c r="AZ14" s="257" t="str">
        <f>IF(ISBLANK(Výsledky!$KQ$3),"",Výsledky!KQ35)</f>
        <v/>
      </c>
      <c r="BA14" s="257" t="str">
        <f>IF(ISBLANK(Výsledky!$KX$3),"",Výsledky!KX35)</f>
        <v/>
      </c>
      <c r="BB14" s="257" t="str">
        <f>IF(ISBLANK(Výsledky!$LE$3),"",Výsledky!LE35)</f>
        <v/>
      </c>
      <c r="BC14" s="257" t="str">
        <f>IF(ISBLANK(Výsledky!$LL$3),"",Výsledky!LL35)</f>
        <v/>
      </c>
      <c r="BD14" s="257" t="str">
        <f>IF(ISBLANK(Výsledky!$LS$3),"",Výsledky!LS35)</f>
        <v/>
      </c>
      <c r="BE14" s="257" t="str">
        <f>IF(ISBLANK(Výsledky!$LZ$3),"",Výsledky!LZ35)</f>
        <v/>
      </c>
      <c r="BF14" s="257" t="str">
        <f>IF(ISBLANK(Výsledky!$MG$3),"",Výsledky!MG35)</f>
        <v/>
      </c>
      <c r="BG14" s="257" t="str">
        <f>IF(ISBLANK(Výsledky!$MN$3),"",Výsledky!MN35)</f>
        <v/>
      </c>
      <c r="BH14" s="257" t="str">
        <f>IF(ISBLANK(Výsledky!$MU$3),"",Výsledky!MU35)</f>
        <v/>
      </c>
      <c r="BI14" s="257" t="str">
        <f>IF(ISBLANK(Výsledky!$NB$3),"",Výsledky!NB35)</f>
        <v/>
      </c>
      <c r="BJ14" s="257" t="str">
        <f>IF(ISBLANK(Výsledky!$NI$3),"",Výsledky!NI35)</f>
        <v/>
      </c>
      <c r="BK14" s="257" t="str">
        <f>IF(ISBLANK(Výsledky!$NP$3),"",Výsledky!NP35)</f>
        <v/>
      </c>
      <c r="BL14" s="257" t="str">
        <f>IF(ISBLANK(Výsledky!$NW$3),"",Výsledky!NW35)</f>
        <v/>
      </c>
      <c r="BM14" s="257" t="str">
        <f>IF(ISBLANK(Výsledky!$OD$3),"",Výsledky!OD35)</f>
        <v/>
      </c>
      <c r="BN14" s="257" t="str">
        <f>IF(ISBLANK(Výsledky!$OK$3),"",Výsledky!OK35)</f>
        <v/>
      </c>
      <c r="BO14" s="257" t="str">
        <f>IF(ISBLANK(Výsledky!$OR$3),"",Výsledky!OR35)</f>
        <v/>
      </c>
      <c r="BP14" s="257" t="str">
        <f>IF(ISBLANK(Výsledky!$OY$3),"",Výsledky!OY35)</f>
        <v/>
      </c>
      <c r="BQ14" s="257" t="str">
        <f>IF(ISBLANK(Výsledky!$PF$3),"",Výsledky!PF35)</f>
        <v/>
      </c>
      <c r="BR14" s="257" t="str">
        <f>IF(ISBLANK(Výsledky!$PM$3),"",Výsledky!PM35)</f>
        <v/>
      </c>
      <c r="BS14" s="257" t="str">
        <f>IF(ISBLANK(Výsledky!$PT$3),"",Výsledky!PT35)</f>
        <v/>
      </c>
      <c r="BT14" s="257" t="str">
        <f>IF(ISBLANK(Výsledky!$QA$3),"",Výsledky!QA35)</f>
        <v/>
      </c>
      <c r="BU14" s="257" t="str">
        <f>IF(ISBLANK(Výsledky!$QH$3),"",Výsledky!QH35)</f>
        <v/>
      </c>
      <c r="BV14" s="257" t="str">
        <f>IF(ISBLANK(Výsledky!$QO$3),"",Výsledky!QO35)</f>
        <v/>
      </c>
      <c r="BW14" s="292" t="str">
        <f>IF(ISBLANK(Výsledky!$QV$3),"",Výsledky!QV35)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>
      <c r="A15" s="1"/>
      <c r="B15" s="240" t="s">
        <v>103</v>
      </c>
      <c r="C15" s="53">
        <f>Tipy!A13</f>
        <v>4</v>
      </c>
      <c r="D15" s="243" t="str">
        <f>IF(Tipy!B13="","",Tipy!B13)</f>
        <v>boss</v>
      </c>
      <c r="E15" s="51">
        <f>SUM(F15:J15)</f>
        <v>510</v>
      </c>
      <c r="F15" s="247">
        <f>IF(ISBLANK(Výsledky!$I$3),"-",SUM(K15:O15,Q15,S15,U15,V15,X15,Z15,AB15,AC15,AE15:AG15,AI15,AK15:AM15,AP15,AS15:AU15,AW15,AY15,BB15,BD15,BG15:BJ15,BL15,BO15,BP15,BR15,BT15,BU15))</f>
        <v>310</v>
      </c>
      <c r="G15" s="268">
        <f>IF(ISBLANK(Výsledky!$AY$3),"-",SUM(P15,T15,W15,AA15,AD15,AH15,AV15,AX15,BC15,BE15,BK15,BM15,BQ15,BS15,BV15))</f>
        <v>100</v>
      </c>
      <c r="H15" s="269">
        <f>IF(ISBLANK(Výsledky!$BM$3),"-",SUM(R15,Y15,AJ15,AO15,AQ15,AZ15))</f>
        <v>100</v>
      </c>
      <c r="I15" s="248" t="str">
        <f>IF(ISBLANK(Výsledky!$GI$3),"-",SUM(AN15,AR15,BA15,BF15,BN15,BW15))</f>
        <v>-</v>
      </c>
      <c r="J15" s="263" t="str">
        <f>IF(ISBLANK(Výsledky!$I$3),"",Výsledky!I19)</f>
        <v>-</v>
      </c>
      <c r="K15" s="266">
        <f>IF(ISBLANK(Výsledky!$P$3),"",Výsledky!P19)</f>
        <v>30</v>
      </c>
      <c r="L15" s="267">
        <f>IF(ISBLANK(Výsledky!$W$3),"",Výsledky!W19)</f>
        <v>40</v>
      </c>
      <c r="M15" s="257">
        <f>IF(ISBLANK(Výsledky!$AD$3),"",Výsledky!AD19)</f>
        <v>60</v>
      </c>
      <c r="N15" s="257">
        <f>IF(ISBLANK(Výsledky!$AK$3),"",Výsledky!AK19)</f>
        <v>50</v>
      </c>
      <c r="O15" s="257">
        <f>IF(ISBLANK(Výsledky!$AR$3),"",Výsledky!AR19)</f>
        <v>20</v>
      </c>
      <c r="P15" s="257">
        <f>IF(ISBLANK(Výsledky!$AY$3),"",Výsledky!AY19)</f>
        <v>80</v>
      </c>
      <c r="Q15" s="257">
        <f>IF(ISBLANK(Výsledky!$BF$3),"",Výsledky!BF19)</f>
        <v>40</v>
      </c>
      <c r="R15" s="257">
        <f>IF(ISBLANK(Výsledky!$BM$3),"",Výsledky!BM19)</f>
        <v>100</v>
      </c>
      <c r="S15" s="257">
        <f>IF(ISBLANK(Výsledky!$BT$3),"",Výsledky!BT19)</f>
        <v>0</v>
      </c>
      <c r="T15" s="257">
        <f>IF(ISBLANK(Výsledky!$CA$3),"",Výsledky!CA19)</f>
        <v>20</v>
      </c>
      <c r="U15" s="257">
        <f>IF(ISBLANK(Výsledky!$CH$3),"",Výsledky!CH19)</f>
        <v>20</v>
      </c>
      <c r="V15" s="257">
        <f>IF(ISBLANK(Výsledky!$CO$3),"",Výsledky!CO19)</f>
        <v>50</v>
      </c>
      <c r="W15" s="257" t="str">
        <f>IF(ISBLANK(Výsledky!$CV$3),"",Výsledky!CV19)</f>
        <v/>
      </c>
      <c r="X15" s="257" t="str">
        <f>IF(ISBLANK(Výsledky!$DC$3),"",Výsledky!DC19)</f>
        <v/>
      </c>
      <c r="Y15" s="257" t="str">
        <f>IF(ISBLANK(Výsledky!$DJ$3),"",Výsledky!DJ19)</f>
        <v/>
      </c>
      <c r="Z15" s="257" t="str">
        <f>IF(ISBLANK(Výsledky!$DQ$3),"",Výsledky!DQ19)</f>
        <v/>
      </c>
      <c r="AA15" s="257" t="str">
        <f>IF(ISBLANK(Výsledky!$DX$3),"",Výsledky!DX19)</f>
        <v/>
      </c>
      <c r="AB15" s="257" t="str">
        <f>IF(ISBLANK(Výsledky!$EE$3),"",Výsledky!EE19)</f>
        <v/>
      </c>
      <c r="AC15" s="257" t="str">
        <f>IF(ISBLANK(Výsledky!$EL$3),"",Výsledky!EL19)</f>
        <v/>
      </c>
      <c r="AD15" s="257" t="str">
        <f>IF(ISBLANK(Výsledky!$ES$3),"",Výsledky!ES19)</f>
        <v/>
      </c>
      <c r="AE15" s="257" t="str">
        <f>IF(ISBLANK(Výsledky!$EZ$3),"",Výsledky!EZ19)</f>
        <v/>
      </c>
      <c r="AF15" s="257" t="str">
        <f>IF(ISBLANK(Výsledky!$FG$3),"",Výsledky!FG19)</f>
        <v/>
      </c>
      <c r="AG15" s="257" t="str">
        <f>IF(ISBLANK(Výsledky!$FN$3),"",Výsledky!FN19)</f>
        <v/>
      </c>
      <c r="AH15" s="257" t="str">
        <f>IF(ISBLANK(Výsledky!$FU$3),"",Výsledky!FU19)</f>
        <v/>
      </c>
      <c r="AI15" s="257" t="str">
        <f>IF(ISBLANK(Výsledky!$GB$3),"",Výsledky!GB19)</f>
        <v/>
      </c>
      <c r="AJ15" s="257" t="str">
        <f>IF(ISBLANK(Výsledky!$GI$3),"",Výsledky!GI19)</f>
        <v/>
      </c>
      <c r="AK15" s="257" t="str">
        <f>IF(ISBLANK(Výsledky!$GP$3),"",Výsledky!GP19)</f>
        <v/>
      </c>
      <c r="AL15" s="257" t="str">
        <f>IF(ISBLANK(Výsledky!$GW$3),"",Výsledky!GW19)</f>
        <v/>
      </c>
      <c r="AM15" s="257" t="str">
        <f>IF(ISBLANK(Výsledky!$HD$3),"",Výsledky!HD19)</f>
        <v/>
      </c>
      <c r="AN15" s="257" t="str">
        <f>IF(ISBLANK(Výsledky!$HK$3),"",Výsledky!HK19)</f>
        <v/>
      </c>
      <c r="AO15" s="257" t="str">
        <f>IF(ISBLANK(Výsledky!$HR$3),"",Výsledky!HR19)</f>
        <v/>
      </c>
      <c r="AP15" s="257" t="str">
        <f>IF(ISBLANK(Výsledky!$HY$3),"",Výsledky!HY19)</f>
        <v/>
      </c>
      <c r="AQ15" s="257" t="str">
        <f>IF(ISBLANK(Výsledky!$IF$3),"",Výsledky!IF19)</f>
        <v/>
      </c>
      <c r="AR15" s="257" t="str">
        <f>IF(ISBLANK(Výsledky!$IM$3),"",Výsledky!IM19)</f>
        <v/>
      </c>
      <c r="AS15" s="257" t="str">
        <f>IF(ISBLANK(Výsledky!$IT$3),"",Výsledky!IT19)</f>
        <v/>
      </c>
      <c r="AT15" s="257" t="str">
        <f>IF(ISBLANK(Výsledky!$JA$3),"",Výsledky!JA19)</f>
        <v/>
      </c>
      <c r="AU15" s="257" t="str">
        <f>IF(ISBLANK(Výsledky!$JH$3),"",Výsledky!JH19)</f>
        <v/>
      </c>
      <c r="AV15" s="257" t="str">
        <f>IF(ISBLANK(Výsledky!$JO$3),"",Výsledky!JO19)</f>
        <v/>
      </c>
      <c r="AW15" s="257" t="str">
        <f>IF(ISBLANK(Výsledky!$JV$3),"",Výsledky!JV19)</f>
        <v/>
      </c>
      <c r="AX15" s="257" t="str">
        <f>IF(ISBLANK(Výsledky!$KC$3),"",Výsledky!KC19)</f>
        <v/>
      </c>
      <c r="AY15" s="257" t="str">
        <f>IF(ISBLANK(Výsledky!$KJ$3),"",Výsledky!KJ19)</f>
        <v/>
      </c>
      <c r="AZ15" s="257" t="str">
        <f>IF(ISBLANK(Výsledky!$KQ$3),"",Výsledky!KQ19)</f>
        <v/>
      </c>
      <c r="BA15" s="257" t="str">
        <f>IF(ISBLANK(Výsledky!$KX$3),"",Výsledky!KX19)</f>
        <v/>
      </c>
      <c r="BB15" s="257" t="str">
        <f>IF(ISBLANK(Výsledky!$LE$3),"",Výsledky!LE19)</f>
        <v/>
      </c>
      <c r="BC15" s="257" t="str">
        <f>IF(ISBLANK(Výsledky!$LL$3),"",Výsledky!LL19)</f>
        <v/>
      </c>
      <c r="BD15" s="257" t="str">
        <f>IF(ISBLANK(Výsledky!$LS$3),"",Výsledky!LS19)</f>
        <v/>
      </c>
      <c r="BE15" s="257" t="str">
        <f>IF(ISBLANK(Výsledky!$LZ$3),"",Výsledky!LZ19)</f>
        <v/>
      </c>
      <c r="BF15" s="257" t="str">
        <f>IF(ISBLANK(Výsledky!$MG$3),"",Výsledky!MG19)</f>
        <v/>
      </c>
      <c r="BG15" s="257" t="str">
        <f>IF(ISBLANK(Výsledky!$MN$3),"",Výsledky!MN19)</f>
        <v/>
      </c>
      <c r="BH15" s="257" t="str">
        <f>IF(ISBLANK(Výsledky!$MU$3),"",Výsledky!MU19)</f>
        <v/>
      </c>
      <c r="BI15" s="257" t="str">
        <f>IF(ISBLANK(Výsledky!$NB$3),"",Výsledky!NB19)</f>
        <v/>
      </c>
      <c r="BJ15" s="257" t="str">
        <f>IF(ISBLANK(Výsledky!$NI$3),"",Výsledky!NI19)</f>
        <v/>
      </c>
      <c r="BK15" s="257" t="str">
        <f>IF(ISBLANK(Výsledky!$NP$3),"",Výsledky!NP19)</f>
        <v/>
      </c>
      <c r="BL15" s="257" t="str">
        <f>IF(ISBLANK(Výsledky!$NW$3),"",Výsledky!NW19)</f>
        <v/>
      </c>
      <c r="BM15" s="257" t="str">
        <f>IF(ISBLANK(Výsledky!$OD$3),"",Výsledky!OD19)</f>
        <v/>
      </c>
      <c r="BN15" s="257" t="str">
        <f>IF(ISBLANK(Výsledky!$OK$3),"",Výsledky!OK19)</f>
        <v/>
      </c>
      <c r="BO15" s="257" t="str">
        <f>IF(ISBLANK(Výsledky!$OR$3),"",Výsledky!OR19)</f>
        <v/>
      </c>
      <c r="BP15" s="257" t="str">
        <f>IF(ISBLANK(Výsledky!$OY$3),"",Výsledky!OY19)</f>
        <v/>
      </c>
      <c r="BQ15" s="257" t="str">
        <f>IF(ISBLANK(Výsledky!$PF$3),"",Výsledky!PF19)</f>
        <v/>
      </c>
      <c r="BR15" s="257" t="str">
        <f>IF(ISBLANK(Výsledky!$PM$3),"",Výsledky!PM19)</f>
        <v/>
      </c>
      <c r="BS15" s="257" t="str">
        <f>IF(ISBLANK(Výsledky!$PT$3),"",Výsledky!PT19)</f>
        <v/>
      </c>
      <c r="BT15" s="257" t="str">
        <f>IF(ISBLANK(Výsledky!$QA$3),"",Výsledky!QA19)</f>
        <v/>
      </c>
      <c r="BU15" s="257" t="str">
        <f>IF(ISBLANK(Výsledky!$QH$3),"",Výsledky!QH19)</f>
        <v/>
      </c>
      <c r="BV15" s="257" t="str">
        <f>IF(ISBLANK(Výsledky!$QO$3),"",Výsledky!QO19)</f>
        <v/>
      </c>
      <c r="BW15" s="292" t="str">
        <f>IF(ISBLANK(Výsledky!$QV$3),"",Výsledky!QV19)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>
      <c r="A16" s="1"/>
      <c r="B16" s="240" t="s">
        <v>104</v>
      </c>
      <c r="C16" s="53">
        <f>Tipy!A78</f>
        <v>10</v>
      </c>
      <c r="D16" s="243" t="str">
        <f>IF(Tipy!B78="","",Tipy!B78)</f>
        <v>xO2</v>
      </c>
      <c r="E16" s="51">
        <f>SUM(F16:J16)</f>
        <v>510</v>
      </c>
      <c r="F16" s="247">
        <f>IF(ISBLANK(Výsledky!$I$3),"-",SUM(K16:O16,Q16,S16,U16,V16,X16,Z16,AB16,AC16,AE16:AG16,AI16,AK16:AM16,AP16,AS16:AU16,AW16,AY16,BB16,BD16,BG16:BJ16,BL16,BO16,BP16,BR16,BT16,BU16))</f>
        <v>340</v>
      </c>
      <c r="G16" s="268">
        <f>IF(ISBLANK(Výsledky!$AY$3),"-",SUM(P16,T16,W16,AA16,AD16,AH16,AV16,AX16,BC16,BE16,BK16,BM16,BQ16,BS16,BV16))</f>
        <v>90</v>
      </c>
      <c r="H16" s="269">
        <f>IF(ISBLANK(Výsledky!$BM$3),"-",SUM(R16,Y16,AJ16,AO16,AQ16,AZ16))</f>
        <v>80</v>
      </c>
      <c r="I16" s="248" t="str">
        <f>IF(ISBLANK(Výsledky!$GI$3),"-",SUM(AN16,AR16,BA16,BF16,BN16,BW16))</f>
        <v>-</v>
      </c>
      <c r="J16" s="263" t="str">
        <f>IF(ISBLANK(Výsledky!$I$3),"",Výsledky!I82)</f>
        <v>-</v>
      </c>
      <c r="K16" s="266">
        <f>IF(ISBLANK(Výsledky!$P$3),"",Výsledky!P84)</f>
        <v>0</v>
      </c>
      <c r="L16" s="267">
        <f>IF(ISBLANK(Výsledky!$W$3),"",Výsledky!W84)</f>
        <v>40</v>
      </c>
      <c r="M16" s="257">
        <f>IF(ISBLANK(Výsledky!$AD$3),"",Výsledky!AD84)</f>
        <v>70</v>
      </c>
      <c r="N16" s="257">
        <f>IF(ISBLANK(Výsledky!$AK$3),"",Výsledky!AK84)</f>
        <v>30</v>
      </c>
      <c r="O16" s="257">
        <f>IF(ISBLANK(Výsledky!$AR$3),"",Výsledky!AR84)</f>
        <v>80</v>
      </c>
      <c r="P16" s="257">
        <f>IF(ISBLANK(Výsledky!$AY$3),"",Výsledky!AY84)</f>
        <v>50</v>
      </c>
      <c r="Q16" s="257">
        <f>IF(ISBLANK(Výsledky!$BF$3),"",Výsledky!BF84)</f>
        <v>80</v>
      </c>
      <c r="R16" s="257">
        <f>IF(ISBLANK(Výsledky!$BM$3),"",Výsledky!BM84)</f>
        <v>80</v>
      </c>
      <c r="S16" s="257">
        <f>IF(ISBLANK(Výsledky!$BT$3),"",Výsledky!BT84)</f>
        <v>0</v>
      </c>
      <c r="T16" s="257">
        <f>IF(ISBLANK(Výsledky!$CA$3),"",Výsledky!CA84)</f>
        <v>40</v>
      </c>
      <c r="U16" s="257">
        <f>IF(ISBLANK(Výsledky!$CH$3),"",Výsledky!CH84)</f>
        <v>0</v>
      </c>
      <c r="V16" s="257">
        <f>IF(ISBLANK(Výsledky!$CO$3),"",Výsledky!CO84)</f>
        <v>40</v>
      </c>
      <c r="W16" s="257" t="str">
        <f>IF(ISBLANK(Výsledky!$CV$3),"",Výsledky!CV84)</f>
        <v/>
      </c>
      <c r="X16" s="257" t="str">
        <f>IF(ISBLANK(Výsledky!$DC$3),"",Výsledky!DC84)</f>
        <v/>
      </c>
      <c r="Y16" s="257" t="str">
        <f>IF(ISBLANK(Výsledky!$DJ$3),"",Výsledky!DJ84)</f>
        <v/>
      </c>
      <c r="Z16" s="257" t="str">
        <f>IF(ISBLANK(Výsledky!$DQ$3),"",Výsledky!DQ84)</f>
        <v/>
      </c>
      <c r="AA16" s="257" t="str">
        <f>IF(ISBLANK(Výsledky!$DX$3),"",Výsledky!DX84)</f>
        <v/>
      </c>
      <c r="AB16" s="257" t="str">
        <f>IF(ISBLANK(Výsledky!$EE$3),"",Výsledky!EE84)</f>
        <v/>
      </c>
      <c r="AC16" s="257" t="str">
        <f>IF(ISBLANK(Výsledky!$EL$3),"",Výsledky!EL84)</f>
        <v/>
      </c>
      <c r="AD16" s="257" t="str">
        <f>IF(ISBLANK(Výsledky!$ES$3),"",Výsledky!ES84)</f>
        <v/>
      </c>
      <c r="AE16" s="257" t="str">
        <f>IF(ISBLANK(Výsledky!$EZ$3),"",Výsledky!EZ84)</f>
        <v/>
      </c>
      <c r="AF16" s="257" t="str">
        <f>IF(ISBLANK(Výsledky!$FG$3),"",Výsledky!FG84)</f>
        <v/>
      </c>
      <c r="AG16" s="257" t="str">
        <f>IF(ISBLANK(Výsledky!$FN$3),"",Výsledky!FN84)</f>
        <v/>
      </c>
      <c r="AH16" s="257" t="str">
        <f>IF(ISBLANK(Výsledky!$FU$3),"",Výsledky!FU84)</f>
        <v/>
      </c>
      <c r="AI16" s="257" t="str">
        <f>IF(ISBLANK(Výsledky!$GB$3),"",Výsledky!GB84)</f>
        <v/>
      </c>
      <c r="AJ16" s="257" t="str">
        <f>IF(ISBLANK(Výsledky!$GI$3),"",Výsledky!GI84)</f>
        <v/>
      </c>
      <c r="AK16" s="257" t="str">
        <f>IF(ISBLANK(Výsledky!$GP$3),"",Výsledky!GP84)</f>
        <v/>
      </c>
      <c r="AL16" s="257" t="str">
        <f>IF(ISBLANK(Výsledky!$GW$3),"",Výsledky!GW84)</f>
        <v/>
      </c>
      <c r="AM16" s="257" t="str">
        <f>IF(ISBLANK(Výsledky!$HD$3),"",Výsledky!HD84)</f>
        <v/>
      </c>
      <c r="AN16" s="257" t="str">
        <f>IF(ISBLANK(Výsledky!$HK$3),"",Výsledky!HK84)</f>
        <v/>
      </c>
      <c r="AO16" s="257" t="str">
        <f>IF(ISBLANK(Výsledky!$HR$3),"",Výsledky!HR84)</f>
        <v/>
      </c>
      <c r="AP16" s="257" t="str">
        <f>IF(ISBLANK(Výsledky!$HY$3),"",Výsledky!HY84)</f>
        <v/>
      </c>
      <c r="AQ16" s="257" t="str">
        <f>IF(ISBLANK(Výsledky!$IF$3),"",Výsledky!IF84)</f>
        <v/>
      </c>
      <c r="AR16" s="257" t="str">
        <f>IF(ISBLANK(Výsledky!$IM$3),"",Výsledky!IM84)</f>
        <v/>
      </c>
      <c r="AS16" s="257" t="str">
        <f>IF(ISBLANK(Výsledky!$IT$3),"",Výsledky!IT84)</f>
        <v/>
      </c>
      <c r="AT16" s="257" t="str">
        <f>IF(ISBLANK(Výsledky!$JA$3),"",Výsledky!JA84)</f>
        <v/>
      </c>
      <c r="AU16" s="257" t="str">
        <f>IF(ISBLANK(Výsledky!$JH$3),"",Výsledky!JH84)</f>
        <v/>
      </c>
      <c r="AV16" s="257" t="str">
        <f>IF(ISBLANK(Výsledky!$JO$3),"",Výsledky!JO84)</f>
        <v/>
      </c>
      <c r="AW16" s="257" t="str">
        <f>IF(ISBLANK(Výsledky!$JV$3),"",Výsledky!JV84)</f>
        <v/>
      </c>
      <c r="AX16" s="257" t="str">
        <f>IF(ISBLANK(Výsledky!$KC$3),"",Výsledky!KC84)</f>
        <v/>
      </c>
      <c r="AY16" s="257" t="str">
        <f>IF(ISBLANK(Výsledky!$KJ$3),"",Výsledky!KJ84)</f>
        <v/>
      </c>
      <c r="AZ16" s="257" t="str">
        <f>IF(ISBLANK(Výsledky!$KQ$3),"",Výsledky!KQ84)</f>
        <v/>
      </c>
      <c r="BA16" s="257" t="str">
        <f>IF(ISBLANK(Výsledky!$KX$3),"",Výsledky!KX84)</f>
        <v/>
      </c>
      <c r="BB16" s="257" t="str">
        <f>IF(ISBLANK(Výsledky!$LE$3),"",Výsledky!LE84)</f>
        <v/>
      </c>
      <c r="BC16" s="257" t="str">
        <f>IF(ISBLANK(Výsledky!$LL$3),"",Výsledky!LL84)</f>
        <v/>
      </c>
      <c r="BD16" s="257" t="str">
        <f>IF(ISBLANK(Výsledky!$LS$3),"",Výsledky!LS84)</f>
        <v/>
      </c>
      <c r="BE16" s="257" t="str">
        <f>IF(ISBLANK(Výsledky!$LZ$3),"",Výsledky!LZ84)</f>
        <v/>
      </c>
      <c r="BF16" s="257" t="str">
        <f>IF(ISBLANK(Výsledky!$MG$3),"",Výsledky!MG84)</f>
        <v/>
      </c>
      <c r="BG16" s="257" t="str">
        <f>IF(ISBLANK(Výsledky!$MN$3),"",Výsledky!MN84)</f>
        <v/>
      </c>
      <c r="BH16" s="257" t="str">
        <f>IF(ISBLANK(Výsledky!$MU$3),"",Výsledky!MU84)</f>
        <v/>
      </c>
      <c r="BI16" s="257" t="str">
        <f>IF(ISBLANK(Výsledky!$NB$3),"",Výsledky!NB84)</f>
        <v/>
      </c>
      <c r="BJ16" s="257" t="str">
        <f>IF(ISBLANK(Výsledky!$NI$3),"",Výsledky!NI84)</f>
        <v/>
      </c>
      <c r="BK16" s="257" t="str">
        <f>IF(ISBLANK(Výsledky!$NP$3),"",Výsledky!NP84)</f>
        <v/>
      </c>
      <c r="BL16" s="257" t="str">
        <f>IF(ISBLANK(Výsledky!$NW$3),"",Výsledky!NW84)</f>
        <v/>
      </c>
      <c r="BM16" s="257" t="str">
        <f>IF(ISBLANK(Výsledky!$OD$3),"",Výsledky!OD84)</f>
        <v/>
      </c>
      <c r="BN16" s="257" t="str">
        <f>IF(ISBLANK(Výsledky!$OK$3),"",Výsledky!OK84)</f>
        <v/>
      </c>
      <c r="BO16" s="257" t="str">
        <f>IF(ISBLANK(Výsledky!$OR$3),"",Výsledky!OR84)</f>
        <v/>
      </c>
      <c r="BP16" s="257" t="str">
        <f>IF(ISBLANK(Výsledky!$OY$3),"",Výsledky!OY84)</f>
        <v/>
      </c>
      <c r="BQ16" s="257" t="str">
        <f>IF(ISBLANK(Výsledky!$PF$3),"",Výsledky!PF84)</f>
        <v/>
      </c>
      <c r="BR16" s="257" t="str">
        <f>IF(ISBLANK(Výsledky!$PM$3),"",Výsledky!PM84)</f>
        <v/>
      </c>
      <c r="BS16" s="257" t="str">
        <f>IF(ISBLANK(Výsledky!$PT$3),"",Výsledky!PT84)</f>
        <v/>
      </c>
      <c r="BT16" s="257" t="str">
        <f>IF(ISBLANK(Výsledky!$QA$3),"",Výsledky!QA84)</f>
        <v/>
      </c>
      <c r="BU16" s="257" t="str">
        <f>IF(ISBLANK(Výsledky!$QH$3),"",Výsledky!QH84)</f>
        <v/>
      </c>
      <c r="BV16" s="257" t="str">
        <f>IF(ISBLANK(Výsledky!$QO$3),"",Výsledky!QO84)</f>
        <v/>
      </c>
      <c r="BW16" s="292" t="str">
        <f>IF(ISBLANK(Výsledky!$QV$3),"",Výsledky!QV84)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>
      <c r="A17" s="1"/>
      <c r="B17" s="240" t="s">
        <v>105</v>
      </c>
      <c r="C17" s="53">
        <f>Tipy!A42</f>
        <v>42</v>
      </c>
      <c r="D17" s="243" t="str">
        <f>IF(Tipy!B42="","",Tipy!B42)</f>
        <v>MaroLFC</v>
      </c>
      <c r="E17" s="51">
        <f>SUM(F17:J17)</f>
        <v>510</v>
      </c>
      <c r="F17" s="247">
        <f>IF(ISBLANK(Výsledky!$I$3),"-",SUM(K17:O17,Q17,S17,U17,V17,X17,Z17,AB17,AC17,AE17:AG17,AI17,AK17:AM17,AP17,AS17:AU17,AW17,AY17,BB17,BD17,BG17:BJ17,BL17,BO17,BP17,BR17,BT17,BU17))</f>
        <v>350</v>
      </c>
      <c r="G17" s="268">
        <f>IF(ISBLANK(Výsledky!$AY$3),"-",SUM(P17,T17,W17,AA17,AD17,AH17,AV17,AX17,BC17,BE17,BK17,BM17,BQ17,BS17,BV17))</f>
        <v>110</v>
      </c>
      <c r="H17" s="269">
        <f>IF(ISBLANK(Výsledky!$BM$3),"-",SUM(R17,Y17,AJ17,AO17,AQ17,AZ17))</f>
        <v>50</v>
      </c>
      <c r="I17" s="248" t="str">
        <f>IF(ISBLANK(Výsledky!$GI$3),"-",SUM(AN17,AR17,BA17,BF17,BN17,BW17))</f>
        <v>-</v>
      </c>
      <c r="J17" s="263" t="str">
        <f>IF(ISBLANK(Výsledky!$I$3),"",Výsledky!I48)</f>
        <v>-</v>
      </c>
      <c r="K17" s="266">
        <f>IF(ISBLANK(Výsledky!$P$3),"",Výsledky!P48)</f>
        <v>80</v>
      </c>
      <c r="L17" s="267">
        <f>IF(ISBLANK(Výsledky!$W$3),"",Výsledky!W48)</f>
        <v>50</v>
      </c>
      <c r="M17" s="257">
        <f>IF(ISBLANK(Výsledky!$AD$3),"",Výsledky!AD48)</f>
        <v>80</v>
      </c>
      <c r="N17" s="257">
        <f>IF(ISBLANK(Výsledky!$AK$3),"",Výsledky!AK48)</f>
        <v>20</v>
      </c>
      <c r="O17" s="257">
        <f>IF(ISBLANK(Výsledky!$AR$3),"",Výsledky!AR48)</f>
        <v>50</v>
      </c>
      <c r="P17" s="257">
        <f>IF(ISBLANK(Výsledky!$AY$3),"",Výsledky!AY48)</f>
        <v>30</v>
      </c>
      <c r="Q17" s="257">
        <f>IF(ISBLANK(Výsledky!$BF$3),"",Výsledky!BF48)</f>
        <v>20</v>
      </c>
      <c r="R17" s="257">
        <f>IF(ISBLANK(Výsledky!$BM$3),"",Výsledky!BM48)</f>
        <v>50</v>
      </c>
      <c r="S17" s="257">
        <f>IF(ISBLANK(Výsledky!$BT$3),"",Výsledky!BT48)</f>
        <v>0</v>
      </c>
      <c r="T17" s="257">
        <f>IF(ISBLANK(Výsledky!$CA$3),"",Výsledky!CA48)</f>
        <v>80</v>
      </c>
      <c r="U17" s="257">
        <f>IF(ISBLANK(Výsledky!$CH$3),"",Výsledky!CH48)</f>
        <v>0</v>
      </c>
      <c r="V17" s="257">
        <f>IF(ISBLANK(Výsledky!$CO$3),"",Výsledky!CO48)</f>
        <v>50</v>
      </c>
      <c r="W17" s="257" t="str">
        <f>IF(ISBLANK(Výsledky!$CV$3),"",Výsledky!CV48)</f>
        <v/>
      </c>
      <c r="X17" s="257" t="str">
        <f>IF(ISBLANK(Výsledky!$DC$3),"",Výsledky!DC48)</f>
        <v/>
      </c>
      <c r="Y17" s="257" t="str">
        <f>IF(ISBLANK(Výsledky!$DJ$3),"",Výsledky!DJ48)</f>
        <v/>
      </c>
      <c r="Z17" s="257" t="str">
        <f>IF(ISBLANK(Výsledky!$DQ$3),"",Výsledky!DQ48)</f>
        <v/>
      </c>
      <c r="AA17" s="257" t="str">
        <f>IF(ISBLANK(Výsledky!$DX$3),"",Výsledky!DX48)</f>
        <v/>
      </c>
      <c r="AB17" s="257" t="str">
        <f>IF(ISBLANK(Výsledky!$EE$3),"",Výsledky!EE48)</f>
        <v/>
      </c>
      <c r="AC17" s="257" t="str">
        <f>IF(ISBLANK(Výsledky!$EL$3),"",Výsledky!EL48)</f>
        <v/>
      </c>
      <c r="AD17" s="257" t="str">
        <f>IF(ISBLANK(Výsledky!$ES$3),"",Výsledky!ES48)</f>
        <v/>
      </c>
      <c r="AE17" s="257" t="str">
        <f>IF(ISBLANK(Výsledky!$EZ$3),"",Výsledky!EZ48)</f>
        <v/>
      </c>
      <c r="AF17" s="257" t="str">
        <f>IF(ISBLANK(Výsledky!$FG$3),"",Výsledky!FG48)</f>
        <v/>
      </c>
      <c r="AG17" s="257" t="str">
        <f>IF(ISBLANK(Výsledky!$FN$3),"",Výsledky!FN48)</f>
        <v/>
      </c>
      <c r="AH17" s="257" t="str">
        <f>IF(ISBLANK(Výsledky!$FU$3),"",Výsledky!FU48)</f>
        <v/>
      </c>
      <c r="AI17" s="257" t="str">
        <f>IF(ISBLANK(Výsledky!$GB$3),"",Výsledky!GB48)</f>
        <v/>
      </c>
      <c r="AJ17" s="257" t="str">
        <f>IF(ISBLANK(Výsledky!$GI$3),"",Výsledky!GI48)</f>
        <v/>
      </c>
      <c r="AK17" s="257" t="str">
        <f>IF(ISBLANK(Výsledky!$GP$3),"",Výsledky!GP48)</f>
        <v/>
      </c>
      <c r="AL17" s="257" t="str">
        <f>IF(ISBLANK(Výsledky!$GW$3),"",Výsledky!GW48)</f>
        <v/>
      </c>
      <c r="AM17" s="257" t="str">
        <f>IF(ISBLANK(Výsledky!$HD$3),"",Výsledky!HD48)</f>
        <v/>
      </c>
      <c r="AN17" s="257" t="str">
        <f>IF(ISBLANK(Výsledky!$HK$3),"",Výsledky!HK48)</f>
        <v/>
      </c>
      <c r="AO17" s="257" t="str">
        <f>IF(ISBLANK(Výsledky!$HR$3),"",Výsledky!HR48)</f>
        <v/>
      </c>
      <c r="AP17" s="257" t="str">
        <f>IF(ISBLANK(Výsledky!$HY$3),"",Výsledky!HY48)</f>
        <v/>
      </c>
      <c r="AQ17" s="257" t="str">
        <f>IF(ISBLANK(Výsledky!$IF$3),"",Výsledky!IF48)</f>
        <v/>
      </c>
      <c r="AR17" s="257" t="str">
        <f>IF(ISBLANK(Výsledky!$IM$3),"",Výsledky!IM48)</f>
        <v/>
      </c>
      <c r="AS17" s="257" t="str">
        <f>IF(ISBLANK(Výsledky!$IT$3),"",Výsledky!IT48)</f>
        <v/>
      </c>
      <c r="AT17" s="257" t="str">
        <f>IF(ISBLANK(Výsledky!$JA$3),"",Výsledky!JA48)</f>
        <v/>
      </c>
      <c r="AU17" s="257" t="str">
        <f>IF(ISBLANK(Výsledky!$JH$3),"",Výsledky!JH48)</f>
        <v/>
      </c>
      <c r="AV17" s="257" t="str">
        <f>IF(ISBLANK(Výsledky!$JO$3),"",Výsledky!JO48)</f>
        <v/>
      </c>
      <c r="AW17" s="257" t="str">
        <f>IF(ISBLANK(Výsledky!$JV$3),"",Výsledky!JV48)</f>
        <v/>
      </c>
      <c r="AX17" s="257" t="str">
        <f>IF(ISBLANK(Výsledky!$KC$3),"",Výsledky!KC48)</f>
        <v/>
      </c>
      <c r="AY17" s="257" t="str">
        <f>IF(ISBLANK(Výsledky!$KJ$3),"",Výsledky!KJ48)</f>
        <v/>
      </c>
      <c r="AZ17" s="257" t="str">
        <f>IF(ISBLANK(Výsledky!$KQ$3),"",Výsledky!KQ48)</f>
        <v/>
      </c>
      <c r="BA17" s="257" t="str">
        <f>IF(ISBLANK(Výsledky!$KX$3),"",Výsledky!KX48)</f>
        <v/>
      </c>
      <c r="BB17" s="257" t="str">
        <f>IF(ISBLANK(Výsledky!$LE$3),"",Výsledky!LE48)</f>
        <v/>
      </c>
      <c r="BC17" s="257" t="str">
        <f>IF(ISBLANK(Výsledky!$LL$3),"",Výsledky!LL48)</f>
        <v/>
      </c>
      <c r="BD17" s="257" t="str">
        <f>IF(ISBLANK(Výsledky!$LS$3),"",Výsledky!LS48)</f>
        <v/>
      </c>
      <c r="BE17" s="257" t="str">
        <f>IF(ISBLANK(Výsledky!$LZ$3),"",Výsledky!LZ48)</f>
        <v/>
      </c>
      <c r="BF17" s="257" t="str">
        <f>IF(ISBLANK(Výsledky!$MG$3),"",Výsledky!MG48)</f>
        <v/>
      </c>
      <c r="BG17" s="257" t="str">
        <f>IF(ISBLANK(Výsledky!$MN$3),"",Výsledky!MN48)</f>
        <v/>
      </c>
      <c r="BH17" s="257" t="str">
        <f>IF(ISBLANK(Výsledky!$MU$3),"",Výsledky!MU48)</f>
        <v/>
      </c>
      <c r="BI17" s="257" t="str">
        <f>IF(ISBLANK(Výsledky!$NB$3),"",Výsledky!NB48)</f>
        <v/>
      </c>
      <c r="BJ17" s="257" t="str">
        <f>IF(ISBLANK(Výsledky!$NI$3),"",Výsledky!NI48)</f>
        <v/>
      </c>
      <c r="BK17" s="257" t="str">
        <f>IF(ISBLANK(Výsledky!$NP$3),"",Výsledky!NP48)</f>
        <v/>
      </c>
      <c r="BL17" s="257" t="str">
        <f>IF(ISBLANK(Výsledky!$NW$3),"",Výsledky!NW48)</f>
        <v/>
      </c>
      <c r="BM17" s="257" t="str">
        <f>IF(ISBLANK(Výsledky!$OD$3),"",Výsledky!OD48)</f>
        <v/>
      </c>
      <c r="BN17" s="257" t="str">
        <f>IF(ISBLANK(Výsledky!$OK$3),"",Výsledky!OK48)</f>
        <v/>
      </c>
      <c r="BO17" s="257" t="str">
        <f>IF(ISBLANK(Výsledky!$OR$3),"",Výsledky!OR48)</f>
        <v/>
      </c>
      <c r="BP17" s="257" t="str">
        <f>IF(ISBLANK(Výsledky!$OY$3),"",Výsledky!OY48)</f>
        <v/>
      </c>
      <c r="BQ17" s="257" t="str">
        <f>IF(ISBLANK(Výsledky!$PF$3),"",Výsledky!PF48)</f>
        <v/>
      </c>
      <c r="BR17" s="257" t="str">
        <f>IF(ISBLANK(Výsledky!$PM$3),"",Výsledky!PM48)</f>
        <v/>
      </c>
      <c r="BS17" s="257" t="str">
        <f>IF(ISBLANK(Výsledky!$PT$3),"",Výsledky!PT48)</f>
        <v/>
      </c>
      <c r="BT17" s="257" t="str">
        <f>IF(ISBLANK(Výsledky!$QA$3),"",Výsledky!QA48)</f>
        <v/>
      </c>
      <c r="BU17" s="257" t="str">
        <f>IF(ISBLANK(Výsledky!$QH$3),"",Výsledky!QH48)</f>
        <v/>
      </c>
      <c r="BV17" s="257" t="str">
        <f>IF(ISBLANK(Výsledky!$QO$3),"",Výsledky!QO48)</f>
        <v/>
      </c>
      <c r="BW17" s="292" t="str">
        <f>IF(ISBLANK(Výsledky!$QV$3),"",Výsledky!QV48)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>
      <c r="A18" s="1"/>
      <c r="B18" s="240" t="s">
        <v>106</v>
      </c>
      <c r="C18" s="53">
        <f>Tipy!A63</f>
        <v>26</v>
      </c>
      <c r="D18" s="243" t="str">
        <f>IF(Tipy!B63="","",Tipy!B63)</f>
        <v>Slavo</v>
      </c>
      <c r="E18" s="51">
        <f>SUM(F18:J18)</f>
        <v>500</v>
      </c>
      <c r="F18" s="247">
        <f>IF(ISBLANK(Výsledky!$I$3),"-",SUM(K18:O18,Q18,S18,U18,V18,X18,Z18,AB18,AC18,AE18:AG18,AI18,AK18:AM18,AP18,AS18:AU18,AW18,AY18,BB18,BD18,BG18:BJ18,BL18,BO18,BP18,BR18,BT18,BU18))</f>
        <v>370</v>
      </c>
      <c r="G18" s="268">
        <f>IF(ISBLANK(Výsledky!$AY$3),"-",SUM(P18,T18,W18,AA18,AD18,AH18,AV18,AX18,BC18,BE18,BK18,BM18,BQ18,BS18,BV18))</f>
        <v>100</v>
      </c>
      <c r="H18" s="269">
        <f>IF(ISBLANK(Výsledky!$BM$3),"-",SUM(R18,Y18,AJ18,AO18,AQ18,AZ18))</f>
        <v>30</v>
      </c>
      <c r="I18" s="248" t="str">
        <f>IF(ISBLANK(Výsledky!$GI$3),"-",SUM(AN18,AR18,BA18,BF18,BN18,BW18))</f>
        <v>-</v>
      </c>
      <c r="J18" s="263" t="str">
        <f>IF(ISBLANK(Výsledky!$I$3),"",Výsledky!I68)</f>
        <v>-</v>
      </c>
      <c r="K18" s="266">
        <f>IF(ISBLANK(Výsledky!$P$3),"",Výsledky!P69)</f>
        <v>20</v>
      </c>
      <c r="L18" s="267">
        <f>IF(ISBLANK(Výsledky!$W$3),"",Výsledky!W69)</f>
        <v>40</v>
      </c>
      <c r="M18" s="257">
        <f>IF(ISBLANK(Výsledky!$AD$3),"",Výsledky!AD69)</f>
        <v>50</v>
      </c>
      <c r="N18" s="257">
        <f>IF(ISBLANK(Výsledky!$AK$3),"",Výsledky!AK69)</f>
        <v>30</v>
      </c>
      <c r="O18" s="257">
        <f>IF(ISBLANK(Výsledky!$AR$3),"",Výsledky!AR69)</f>
        <v>50</v>
      </c>
      <c r="P18" s="257">
        <f>IF(ISBLANK(Výsledky!$AY$3),"",Výsledky!AY69)</f>
        <v>80</v>
      </c>
      <c r="Q18" s="257">
        <f>IF(ISBLANK(Výsledky!$BF$3),"",Výsledky!BF69)</f>
        <v>80</v>
      </c>
      <c r="R18" s="257">
        <f>IF(ISBLANK(Výsledky!$BM$3),"",Výsledky!BM69)</f>
        <v>30</v>
      </c>
      <c r="S18" s="257">
        <f>IF(ISBLANK(Výsledky!$BT$3),"",Výsledky!BT69)</f>
        <v>0</v>
      </c>
      <c r="T18" s="257">
        <f>IF(ISBLANK(Výsledky!$CA$3),"",Výsledky!CA69)</f>
        <v>20</v>
      </c>
      <c r="U18" s="257">
        <f>IF(ISBLANK(Výsledky!$CH$3),"",Výsledky!CH69)</f>
        <v>20</v>
      </c>
      <c r="V18" s="257">
        <f>IF(ISBLANK(Výsledky!$CO$3),"",Výsledky!CO69)</f>
        <v>80</v>
      </c>
      <c r="W18" s="257" t="str">
        <f>IF(ISBLANK(Výsledky!$CV$3),"",Výsledky!CV69)</f>
        <v/>
      </c>
      <c r="X18" s="257" t="str">
        <f>IF(ISBLANK(Výsledky!$DC$3),"",Výsledky!DC69)</f>
        <v/>
      </c>
      <c r="Y18" s="257" t="str">
        <f>IF(ISBLANK(Výsledky!$DJ$3),"",Výsledky!DJ69)</f>
        <v/>
      </c>
      <c r="Z18" s="257" t="str">
        <f>IF(ISBLANK(Výsledky!$DQ$3),"",Výsledky!DQ69)</f>
        <v/>
      </c>
      <c r="AA18" s="257" t="str">
        <f>IF(ISBLANK(Výsledky!$DX$3),"",Výsledky!DX69)</f>
        <v/>
      </c>
      <c r="AB18" s="257" t="str">
        <f>IF(ISBLANK(Výsledky!$EE$3),"",Výsledky!EE69)</f>
        <v/>
      </c>
      <c r="AC18" s="257" t="str">
        <f>IF(ISBLANK(Výsledky!$EL$3),"",Výsledky!EL69)</f>
        <v/>
      </c>
      <c r="AD18" s="257" t="str">
        <f>IF(ISBLANK(Výsledky!$ES$3),"",Výsledky!ES69)</f>
        <v/>
      </c>
      <c r="AE18" s="257" t="str">
        <f>IF(ISBLANK(Výsledky!$EZ$3),"",Výsledky!EZ69)</f>
        <v/>
      </c>
      <c r="AF18" s="257" t="str">
        <f>IF(ISBLANK(Výsledky!$FG$3),"",Výsledky!FG69)</f>
        <v/>
      </c>
      <c r="AG18" s="257" t="str">
        <f>IF(ISBLANK(Výsledky!$FN$3),"",Výsledky!FN69)</f>
        <v/>
      </c>
      <c r="AH18" s="257" t="str">
        <f>IF(ISBLANK(Výsledky!$FU$3),"",Výsledky!FU69)</f>
        <v/>
      </c>
      <c r="AI18" s="257" t="str">
        <f>IF(ISBLANK(Výsledky!$GB$3),"",Výsledky!GB69)</f>
        <v/>
      </c>
      <c r="AJ18" s="257" t="str">
        <f>IF(ISBLANK(Výsledky!$GI$3),"",Výsledky!GI69)</f>
        <v/>
      </c>
      <c r="AK18" s="257" t="str">
        <f>IF(ISBLANK(Výsledky!$GP$3),"",Výsledky!GP69)</f>
        <v/>
      </c>
      <c r="AL18" s="257" t="str">
        <f>IF(ISBLANK(Výsledky!$GW$3),"",Výsledky!GW69)</f>
        <v/>
      </c>
      <c r="AM18" s="257" t="str">
        <f>IF(ISBLANK(Výsledky!$HD$3),"",Výsledky!HD69)</f>
        <v/>
      </c>
      <c r="AN18" s="257" t="str">
        <f>IF(ISBLANK(Výsledky!$HK$3),"",Výsledky!HK69)</f>
        <v/>
      </c>
      <c r="AO18" s="257" t="str">
        <f>IF(ISBLANK(Výsledky!$HR$3),"",Výsledky!HR69)</f>
        <v/>
      </c>
      <c r="AP18" s="257" t="str">
        <f>IF(ISBLANK(Výsledky!$HY$3),"",Výsledky!HY69)</f>
        <v/>
      </c>
      <c r="AQ18" s="257" t="str">
        <f>IF(ISBLANK(Výsledky!$IF$3),"",Výsledky!IF69)</f>
        <v/>
      </c>
      <c r="AR18" s="257" t="str">
        <f>IF(ISBLANK(Výsledky!$IM$3),"",Výsledky!IM69)</f>
        <v/>
      </c>
      <c r="AS18" s="257" t="str">
        <f>IF(ISBLANK(Výsledky!$IT$3),"",Výsledky!IT69)</f>
        <v/>
      </c>
      <c r="AT18" s="257" t="str">
        <f>IF(ISBLANK(Výsledky!$JA$3),"",Výsledky!JA69)</f>
        <v/>
      </c>
      <c r="AU18" s="257" t="str">
        <f>IF(ISBLANK(Výsledky!$JH$3),"",Výsledky!JH69)</f>
        <v/>
      </c>
      <c r="AV18" s="257" t="str">
        <f>IF(ISBLANK(Výsledky!$JO$3),"",Výsledky!JO69)</f>
        <v/>
      </c>
      <c r="AW18" s="257" t="str">
        <f>IF(ISBLANK(Výsledky!$JV$3),"",Výsledky!JV69)</f>
        <v/>
      </c>
      <c r="AX18" s="257" t="str">
        <f>IF(ISBLANK(Výsledky!$KC$3),"",Výsledky!KC69)</f>
        <v/>
      </c>
      <c r="AY18" s="257" t="str">
        <f>IF(ISBLANK(Výsledky!$KJ$3),"",Výsledky!KJ69)</f>
        <v/>
      </c>
      <c r="AZ18" s="257" t="str">
        <f>IF(ISBLANK(Výsledky!$KQ$3),"",Výsledky!KQ69)</f>
        <v/>
      </c>
      <c r="BA18" s="257" t="str">
        <f>IF(ISBLANK(Výsledky!$KX$3),"",Výsledky!KX69)</f>
        <v/>
      </c>
      <c r="BB18" s="257" t="str">
        <f>IF(ISBLANK(Výsledky!$LE$3),"",Výsledky!LE69)</f>
        <v/>
      </c>
      <c r="BC18" s="257" t="str">
        <f>IF(ISBLANK(Výsledky!$LL$3),"",Výsledky!LL69)</f>
        <v/>
      </c>
      <c r="BD18" s="257" t="str">
        <f>IF(ISBLANK(Výsledky!$LS$3),"",Výsledky!LS69)</f>
        <v/>
      </c>
      <c r="BE18" s="257" t="str">
        <f>IF(ISBLANK(Výsledky!$LZ$3),"",Výsledky!LZ69)</f>
        <v/>
      </c>
      <c r="BF18" s="257" t="str">
        <f>IF(ISBLANK(Výsledky!$MG$3),"",Výsledky!MG69)</f>
        <v/>
      </c>
      <c r="BG18" s="257" t="str">
        <f>IF(ISBLANK(Výsledky!$MN$3),"",Výsledky!MN69)</f>
        <v/>
      </c>
      <c r="BH18" s="257" t="str">
        <f>IF(ISBLANK(Výsledky!$MU$3),"",Výsledky!MU69)</f>
        <v/>
      </c>
      <c r="BI18" s="257" t="str">
        <f>IF(ISBLANK(Výsledky!$NB$3),"",Výsledky!NB69)</f>
        <v/>
      </c>
      <c r="BJ18" s="257" t="str">
        <f>IF(ISBLANK(Výsledky!$NI$3),"",Výsledky!NI69)</f>
        <v/>
      </c>
      <c r="BK18" s="257" t="str">
        <f>IF(ISBLANK(Výsledky!$NP$3),"",Výsledky!NP69)</f>
        <v/>
      </c>
      <c r="BL18" s="257" t="str">
        <f>IF(ISBLANK(Výsledky!$NW$3),"",Výsledky!NW69)</f>
        <v/>
      </c>
      <c r="BM18" s="257" t="str">
        <f>IF(ISBLANK(Výsledky!$OD$3),"",Výsledky!OD69)</f>
        <v/>
      </c>
      <c r="BN18" s="257" t="str">
        <f>IF(ISBLANK(Výsledky!$OK$3),"",Výsledky!OK69)</f>
        <v/>
      </c>
      <c r="BO18" s="257" t="str">
        <f>IF(ISBLANK(Výsledky!$OR$3),"",Výsledky!OR69)</f>
        <v/>
      </c>
      <c r="BP18" s="257" t="str">
        <f>IF(ISBLANK(Výsledky!$OY$3),"",Výsledky!OY69)</f>
        <v/>
      </c>
      <c r="BQ18" s="257" t="str">
        <f>IF(ISBLANK(Výsledky!$PF$3),"",Výsledky!PF69)</f>
        <v/>
      </c>
      <c r="BR18" s="257" t="str">
        <f>IF(ISBLANK(Výsledky!$PM$3),"",Výsledky!PM69)</f>
        <v/>
      </c>
      <c r="BS18" s="257" t="str">
        <f>IF(ISBLANK(Výsledky!$PT$3),"",Výsledky!PT69)</f>
        <v/>
      </c>
      <c r="BT18" s="257" t="str">
        <f>IF(ISBLANK(Výsledky!$QA$3),"",Výsledky!QA69)</f>
        <v/>
      </c>
      <c r="BU18" s="257" t="str">
        <f>IF(ISBLANK(Výsledky!$QH$3),"",Výsledky!QH69)</f>
        <v/>
      </c>
      <c r="BV18" s="257" t="str">
        <f>IF(ISBLANK(Výsledky!$QO$3),"",Výsledky!QO69)</f>
        <v/>
      </c>
      <c r="BW18" s="292" t="str">
        <f>IF(ISBLANK(Výsledky!$QV$3),"",Výsledky!QV69)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>
      <c r="A19" s="1"/>
      <c r="B19" s="240" t="s">
        <v>107</v>
      </c>
      <c r="C19" s="53">
        <f>Tipy!A74</f>
        <v>53</v>
      </c>
      <c r="D19" s="243" t="str">
        <f>IF(Tipy!B74="","",Tipy!B74)</f>
        <v>Vladimír Marčík</v>
      </c>
      <c r="E19" s="51">
        <f>SUM(F19:J19)</f>
        <v>500</v>
      </c>
      <c r="F19" s="247">
        <f>IF(ISBLANK(Výsledky!$I$3),"-",SUM(K19:O19,Q19,S19,U19,V19,X19,Z19,AB19,AC19,AE19:AG19,AI19,AK19:AM19,AP19,AS19:AU19,AW19,AY19,BB19,BD19,BG19:BJ19,BL19,BO19,BP19,BR19,BT19,BU19))</f>
        <v>290</v>
      </c>
      <c r="G19" s="268">
        <f>IF(ISBLANK(Výsledky!$AY$3),"-",SUM(P19,T19,W19,AA19,AD19,AH19,AV19,AX19,BC19,BE19,BK19,BM19,BQ19,BS19,BV19))</f>
        <v>110</v>
      </c>
      <c r="H19" s="269">
        <f>IF(ISBLANK(Výsledky!$BM$3),"-",SUM(R19,Y19,AJ19,AO19,AQ19,AZ19))</f>
        <v>100</v>
      </c>
      <c r="I19" s="248" t="str">
        <f>IF(ISBLANK(Výsledky!$GI$3),"-",SUM(AN19,AR19,BA19,BF19,BN19,BW19))</f>
        <v>-</v>
      </c>
      <c r="J19" s="263" t="str">
        <f>IF(ISBLANK(Výsledky!$I$3),"",Výsledky!I78)</f>
        <v>-</v>
      </c>
      <c r="K19" s="266">
        <f>IF(ISBLANK(Výsledky!$P$3),"",Výsledky!P80)</f>
        <v>10</v>
      </c>
      <c r="L19" s="267">
        <f>IF(ISBLANK(Výsledky!$W$3),"",Výsledky!W80)</f>
        <v>100</v>
      </c>
      <c r="M19" s="257">
        <f>IF(ISBLANK(Výsledky!$AD$3),"",Výsledky!AD80)</f>
        <v>80</v>
      </c>
      <c r="N19" s="257" t="str">
        <f>IF(ISBLANK(Výsledky!$AK$3),"",Výsledky!AK80)</f>
        <v>-</v>
      </c>
      <c r="O19" s="257">
        <f>IF(ISBLANK(Výsledky!$AR$3),"",Výsledky!AR80)</f>
        <v>20</v>
      </c>
      <c r="P19" s="257">
        <f>IF(ISBLANK(Výsledky!$AY$3),"",Výsledky!AY80)</f>
        <v>50</v>
      </c>
      <c r="Q19" s="257">
        <f>IF(ISBLANK(Výsledky!$BF$3),"",Výsledky!BF80)</f>
        <v>80</v>
      </c>
      <c r="R19" s="257">
        <f>IF(ISBLANK(Výsledky!$BM$3),"",Výsledky!BM80)</f>
        <v>100</v>
      </c>
      <c r="S19" s="257">
        <f>IF(ISBLANK(Výsledky!$BT$3),"",Výsledky!BT80)</f>
        <v>0</v>
      </c>
      <c r="T19" s="257">
        <f>IF(ISBLANK(Výsledky!$CA$3),"",Výsledky!CA80)</f>
        <v>60</v>
      </c>
      <c r="U19" s="257" t="str">
        <f>IF(ISBLANK(Výsledky!$CH$3),"",Výsledky!CH80)</f>
        <v>-</v>
      </c>
      <c r="V19" s="257" t="str">
        <f>IF(ISBLANK(Výsledky!$CO$3),"",Výsledky!CO80)</f>
        <v>-</v>
      </c>
      <c r="W19" s="257" t="str">
        <f>IF(ISBLANK(Výsledky!$CV$3),"",Výsledky!CV80)</f>
        <v/>
      </c>
      <c r="X19" s="257" t="str">
        <f>IF(ISBLANK(Výsledky!$DC$3),"",Výsledky!DC80)</f>
        <v/>
      </c>
      <c r="Y19" s="257" t="str">
        <f>IF(ISBLANK(Výsledky!$DJ$3),"",Výsledky!DJ80)</f>
        <v/>
      </c>
      <c r="Z19" s="257" t="str">
        <f>IF(ISBLANK(Výsledky!$DQ$3),"",Výsledky!DQ80)</f>
        <v/>
      </c>
      <c r="AA19" s="257" t="str">
        <f>IF(ISBLANK(Výsledky!$DX$3),"",Výsledky!DX80)</f>
        <v/>
      </c>
      <c r="AB19" s="257" t="str">
        <f>IF(ISBLANK(Výsledky!$EE$3),"",Výsledky!EE80)</f>
        <v/>
      </c>
      <c r="AC19" s="257" t="str">
        <f>IF(ISBLANK(Výsledky!$EL$3),"",Výsledky!EL80)</f>
        <v/>
      </c>
      <c r="AD19" s="257" t="str">
        <f>IF(ISBLANK(Výsledky!$ES$3),"",Výsledky!ES80)</f>
        <v/>
      </c>
      <c r="AE19" s="257" t="str">
        <f>IF(ISBLANK(Výsledky!$EZ$3),"",Výsledky!EZ80)</f>
        <v/>
      </c>
      <c r="AF19" s="257" t="str">
        <f>IF(ISBLANK(Výsledky!$FG$3),"",Výsledky!FG80)</f>
        <v/>
      </c>
      <c r="AG19" s="257" t="str">
        <f>IF(ISBLANK(Výsledky!$FN$3),"",Výsledky!FN80)</f>
        <v/>
      </c>
      <c r="AH19" s="257" t="str">
        <f>IF(ISBLANK(Výsledky!$FU$3),"",Výsledky!FU80)</f>
        <v/>
      </c>
      <c r="AI19" s="257" t="str">
        <f>IF(ISBLANK(Výsledky!$GB$3),"",Výsledky!GB80)</f>
        <v/>
      </c>
      <c r="AJ19" s="257" t="str">
        <f>IF(ISBLANK(Výsledky!$GI$3),"",Výsledky!GI80)</f>
        <v/>
      </c>
      <c r="AK19" s="257" t="str">
        <f>IF(ISBLANK(Výsledky!$GP$3),"",Výsledky!GP80)</f>
        <v/>
      </c>
      <c r="AL19" s="257" t="str">
        <f>IF(ISBLANK(Výsledky!$GW$3),"",Výsledky!GW80)</f>
        <v/>
      </c>
      <c r="AM19" s="257" t="str">
        <f>IF(ISBLANK(Výsledky!$HD$3),"",Výsledky!HD80)</f>
        <v/>
      </c>
      <c r="AN19" s="257" t="str">
        <f>IF(ISBLANK(Výsledky!$HK$3),"",Výsledky!HK80)</f>
        <v/>
      </c>
      <c r="AO19" s="257" t="str">
        <f>IF(ISBLANK(Výsledky!$HR$3),"",Výsledky!HR80)</f>
        <v/>
      </c>
      <c r="AP19" s="257" t="str">
        <f>IF(ISBLANK(Výsledky!$HY$3),"",Výsledky!HY80)</f>
        <v/>
      </c>
      <c r="AQ19" s="257" t="str">
        <f>IF(ISBLANK(Výsledky!$IF$3),"",Výsledky!IF80)</f>
        <v/>
      </c>
      <c r="AR19" s="257" t="str">
        <f>IF(ISBLANK(Výsledky!$IM$3),"",Výsledky!IM80)</f>
        <v/>
      </c>
      <c r="AS19" s="257" t="str">
        <f>IF(ISBLANK(Výsledky!$IT$3),"",Výsledky!IT80)</f>
        <v/>
      </c>
      <c r="AT19" s="257" t="str">
        <f>IF(ISBLANK(Výsledky!$JA$3),"",Výsledky!JA80)</f>
        <v/>
      </c>
      <c r="AU19" s="257" t="str">
        <f>IF(ISBLANK(Výsledky!$JH$3),"",Výsledky!JH80)</f>
        <v/>
      </c>
      <c r="AV19" s="257" t="str">
        <f>IF(ISBLANK(Výsledky!$JO$3),"",Výsledky!JO80)</f>
        <v/>
      </c>
      <c r="AW19" s="257" t="str">
        <f>IF(ISBLANK(Výsledky!$JV$3),"",Výsledky!JV80)</f>
        <v/>
      </c>
      <c r="AX19" s="257" t="str">
        <f>IF(ISBLANK(Výsledky!$KC$3),"",Výsledky!KC80)</f>
        <v/>
      </c>
      <c r="AY19" s="257" t="str">
        <f>IF(ISBLANK(Výsledky!$KJ$3),"",Výsledky!KJ80)</f>
        <v/>
      </c>
      <c r="AZ19" s="257" t="str">
        <f>IF(ISBLANK(Výsledky!$KQ$3),"",Výsledky!KQ80)</f>
        <v/>
      </c>
      <c r="BA19" s="257" t="str">
        <f>IF(ISBLANK(Výsledky!$KX$3),"",Výsledky!KX80)</f>
        <v/>
      </c>
      <c r="BB19" s="257" t="str">
        <f>IF(ISBLANK(Výsledky!$LE$3),"",Výsledky!LE80)</f>
        <v/>
      </c>
      <c r="BC19" s="257" t="str">
        <f>IF(ISBLANK(Výsledky!$LL$3),"",Výsledky!LL80)</f>
        <v/>
      </c>
      <c r="BD19" s="257" t="str">
        <f>IF(ISBLANK(Výsledky!$LS$3),"",Výsledky!LS80)</f>
        <v/>
      </c>
      <c r="BE19" s="257" t="str">
        <f>IF(ISBLANK(Výsledky!$LZ$3),"",Výsledky!LZ80)</f>
        <v/>
      </c>
      <c r="BF19" s="257" t="str">
        <f>IF(ISBLANK(Výsledky!$MG$3),"",Výsledky!MG80)</f>
        <v/>
      </c>
      <c r="BG19" s="257" t="str">
        <f>IF(ISBLANK(Výsledky!$MN$3),"",Výsledky!MN80)</f>
        <v/>
      </c>
      <c r="BH19" s="257" t="str">
        <f>IF(ISBLANK(Výsledky!$MU$3),"",Výsledky!MU80)</f>
        <v/>
      </c>
      <c r="BI19" s="257" t="str">
        <f>IF(ISBLANK(Výsledky!$NB$3),"",Výsledky!NB80)</f>
        <v/>
      </c>
      <c r="BJ19" s="257" t="str">
        <f>IF(ISBLANK(Výsledky!$NI$3),"",Výsledky!NI80)</f>
        <v/>
      </c>
      <c r="BK19" s="257" t="str">
        <f>IF(ISBLANK(Výsledky!$NP$3),"",Výsledky!NP80)</f>
        <v/>
      </c>
      <c r="BL19" s="257" t="str">
        <f>IF(ISBLANK(Výsledky!$NW$3),"",Výsledky!NW80)</f>
        <v/>
      </c>
      <c r="BM19" s="257" t="str">
        <f>IF(ISBLANK(Výsledky!$OD$3),"",Výsledky!OD80)</f>
        <v/>
      </c>
      <c r="BN19" s="257" t="str">
        <f>IF(ISBLANK(Výsledky!$OK$3),"",Výsledky!OK80)</f>
        <v/>
      </c>
      <c r="BO19" s="257" t="str">
        <f>IF(ISBLANK(Výsledky!$OR$3),"",Výsledky!OR80)</f>
        <v/>
      </c>
      <c r="BP19" s="257" t="str">
        <f>IF(ISBLANK(Výsledky!$OY$3),"",Výsledky!OY80)</f>
        <v/>
      </c>
      <c r="BQ19" s="257" t="str">
        <f>IF(ISBLANK(Výsledky!$PF$3),"",Výsledky!PF80)</f>
        <v/>
      </c>
      <c r="BR19" s="257" t="str">
        <f>IF(ISBLANK(Výsledky!$PM$3),"",Výsledky!PM80)</f>
        <v/>
      </c>
      <c r="BS19" s="257" t="str">
        <f>IF(ISBLANK(Výsledky!$PT$3),"",Výsledky!PT80)</f>
        <v/>
      </c>
      <c r="BT19" s="257" t="str">
        <f>IF(ISBLANK(Výsledky!$QA$3),"",Výsledky!QA80)</f>
        <v/>
      </c>
      <c r="BU19" s="257" t="str">
        <f>IF(ISBLANK(Výsledky!$QH$3),"",Výsledky!QH80)</f>
        <v/>
      </c>
      <c r="BV19" s="257" t="str">
        <f>IF(ISBLANK(Výsledky!$QO$3),"",Výsledky!QO80)</f>
        <v/>
      </c>
      <c r="BW19" s="292" t="str">
        <f>IF(ISBLANK(Výsledky!$QV$3),"",Výsledky!QV80)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>
      <c r="A20" s="1"/>
      <c r="B20" s="240" t="s">
        <v>108</v>
      </c>
      <c r="C20" s="53">
        <f>Tipy!A44</f>
        <v>20</v>
      </c>
      <c r="D20" s="243" t="str">
        <f>IF(Tipy!B44="","",Tipy!B44)</f>
        <v>Matej14</v>
      </c>
      <c r="E20" s="51">
        <f>SUM(F20:J20)</f>
        <v>480</v>
      </c>
      <c r="F20" s="247">
        <f>IF(ISBLANK(Výsledky!$I$3),"-",SUM(K20:O20,Q20,S20,U20,V20,X20,Z20,AB20,AC20,AE20:AG20,AI20,AK20:AM20,AP20,AS20:AU20,AW20,AY20,BB20,BD20,BG20:BJ20,BL20,BO20,BP20,BR20,BT20,BU20))</f>
        <v>310</v>
      </c>
      <c r="G20" s="268">
        <f>IF(ISBLANK(Výsledky!$AY$3),"-",SUM(P20,T20,W20,AA20,AD20,AH20,AV20,AX20,BC20,BE20,BK20,BM20,BQ20,BS20,BV20))</f>
        <v>90</v>
      </c>
      <c r="H20" s="269">
        <f>IF(ISBLANK(Výsledky!$BM$3),"-",SUM(R20,Y20,AJ20,AO20,AQ20,AZ20))</f>
        <v>80</v>
      </c>
      <c r="I20" s="248" t="str">
        <f>IF(ISBLANK(Výsledky!$GI$3),"-",SUM(AN20,AR20,BA20,BF20,BN20,BW20))</f>
        <v>-</v>
      </c>
      <c r="J20" s="263" t="str">
        <f>IF(ISBLANK(Výsledky!$I$3),"",Výsledky!I50)</f>
        <v>-</v>
      </c>
      <c r="K20" s="266">
        <f>IF(ISBLANK(Výsledky!$P$3),"",Výsledky!P50)</f>
        <v>40</v>
      </c>
      <c r="L20" s="267">
        <f>IF(ISBLANK(Výsledky!$W$3),"",Výsledky!W50)</f>
        <v>50</v>
      </c>
      <c r="M20" s="257">
        <f>IF(ISBLANK(Výsledky!$AD$3),"",Výsledky!AD50)</f>
        <v>60</v>
      </c>
      <c r="N20" s="257">
        <f>IF(ISBLANK(Výsledky!$AK$3),"",Výsledky!AK50)</f>
        <v>20</v>
      </c>
      <c r="O20" s="257">
        <f>IF(ISBLANK(Výsledky!$AR$3),"",Výsledky!AR50)</f>
        <v>20</v>
      </c>
      <c r="P20" s="257">
        <f>IF(ISBLANK(Výsledky!$AY$3),"",Výsledky!AY50)</f>
        <v>60</v>
      </c>
      <c r="Q20" s="257">
        <f>IF(ISBLANK(Výsledky!$BF$3),"",Výsledky!BF50)</f>
        <v>50</v>
      </c>
      <c r="R20" s="257">
        <f>IF(ISBLANK(Výsledky!$BM$3),"",Výsledky!BM50)</f>
        <v>80</v>
      </c>
      <c r="S20" s="257" t="str">
        <f>IF(ISBLANK(Výsledky!$BT$3),"",Výsledky!BT50)</f>
        <v>-</v>
      </c>
      <c r="T20" s="257">
        <f>IF(ISBLANK(Výsledky!$CA$3),"",Výsledky!CA50)</f>
        <v>30</v>
      </c>
      <c r="U20" s="257">
        <f>IF(ISBLANK(Výsledky!$CH$3),"",Výsledky!CH50)</f>
        <v>20</v>
      </c>
      <c r="V20" s="257">
        <f>IF(ISBLANK(Výsledky!$CO$3),"",Výsledky!CO50)</f>
        <v>50</v>
      </c>
      <c r="W20" s="257" t="str">
        <f>IF(ISBLANK(Výsledky!$CV$3),"",Výsledky!CV50)</f>
        <v/>
      </c>
      <c r="X20" s="257" t="str">
        <f>IF(ISBLANK(Výsledky!$DC$3),"",Výsledky!DC50)</f>
        <v/>
      </c>
      <c r="Y20" s="257" t="str">
        <f>IF(ISBLANK(Výsledky!$DJ$3),"",Výsledky!DJ50)</f>
        <v/>
      </c>
      <c r="Z20" s="257" t="str">
        <f>IF(ISBLANK(Výsledky!$DQ$3),"",Výsledky!DQ50)</f>
        <v/>
      </c>
      <c r="AA20" s="257" t="str">
        <f>IF(ISBLANK(Výsledky!$DX$3),"",Výsledky!DX50)</f>
        <v/>
      </c>
      <c r="AB20" s="257" t="str">
        <f>IF(ISBLANK(Výsledky!$EE$3),"",Výsledky!EE50)</f>
        <v/>
      </c>
      <c r="AC20" s="257" t="str">
        <f>IF(ISBLANK(Výsledky!$EL$3),"",Výsledky!EL50)</f>
        <v/>
      </c>
      <c r="AD20" s="257" t="str">
        <f>IF(ISBLANK(Výsledky!$ES$3),"",Výsledky!ES50)</f>
        <v/>
      </c>
      <c r="AE20" s="257" t="str">
        <f>IF(ISBLANK(Výsledky!$EZ$3),"",Výsledky!EZ50)</f>
        <v/>
      </c>
      <c r="AF20" s="257" t="str">
        <f>IF(ISBLANK(Výsledky!$FG$3),"",Výsledky!FG50)</f>
        <v/>
      </c>
      <c r="AG20" s="257" t="str">
        <f>IF(ISBLANK(Výsledky!$FN$3),"",Výsledky!FN50)</f>
        <v/>
      </c>
      <c r="AH20" s="257" t="str">
        <f>IF(ISBLANK(Výsledky!$FU$3),"",Výsledky!FU50)</f>
        <v/>
      </c>
      <c r="AI20" s="257" t="str">
        <f>IF(ISBLANK(Výsledky!$GB$3),"",Výsledky!GB50)</f>
        <v/>
      </c>
      <c r="AJ20" s="257" t="str">
        <f>IF(ISBLANK(Výsledky!$GI$3),"",Výsledky!GI50)</f>
        <v/>
      </c>
      <c r="AK20" s="257" t="str">
        <f>IF(ISBLANK(Výsledky!$GP$3),"",Výsledky!GP50)</f>
        <v/>
      </c>
      <c r="AL20" s="257" t="str">
        <f>IF(ISBLANK(Výsledky!$GW$3),"",Výsledky!GW50)</f>
        <v/>
      </c>
      <c r="AM20" s="257" t="str">
        <f>IF(ISBLANK(Výsledky!$HD$3),"",Výsledky!HD50)</f>
        <v/>
      </c>
      <c r="AN20" s="257" t="str">
        <f>IF(ISBLANK(Výsledky!$HK$3),"",Výsledky!HK50)</f>
        <v/>
      </c>
      <c r="AO20" s="257" t="str">
        <f>IF(ISBLANK(Výsledky!$HR$3),"",Výsledky!HR50)</f>
        <v/>
      </c>
      <c r="AP20" s="257" t="str">
        <f>IF(ISBLANK(Výsledky!$HY$3),"",Výsledky!HY50)</f>
        <v/>
      </c>
      <c r="AQ20" s="257" t="str">
        <f>IF(ISBLANK(Výsledky!$IF$3),"",Výsledky!IF50)</f>
        <v/>
      </c>
      <c r="AR20" s="257" t="str">
        <f>IF(ISBLANK(Výsledky!$IM$3),"",Výsledky!IM50)</f>
        <v/>
      </c>
      <c r="AS20" s="257" t="str">
        <f>IF(ISBLANK(Výsledky!$IT$3),"",Výsledky!IT50)</f>
        <v/>
      </c>
      <c r="AT20" s="257" t="str">
        <f>IF(ISBLANK(Výsledky!$JA$3),"",Výsledky!JA50)</f>
        <v/>
      </c>
      <c r="AU20" s="257" t="str">
        <f>IF(ISBLANK(Výsledky!$JH$3),"",Výsledky!JH50)</f>
        <v/>
      </c>
      <c r="AV20" s="257" t="str">
        <f>IF(ISBLANK(Výsledky!$JO$3),"",Výsledky!JO50)</f>
        <v/>
      </c>
      <c r="AW20" s="257" t="str">
        <f>IF(ISBLANK(Výsledky!$JV$3),"",Výsledky!JV50)</f>
        <v/>
      </c>
      <c r="AX20" s="257" t="str">
        <f>IF(ISBLANK(Výsledky!$KC$3),"",Výsledky!KC50)</f>
        <v/>
      </c>
      <c r="AY20" s="257" t="str">
        <f>IF(ISBLANK(Výsledky!$KJ$3),"",Výsledky!KJ50)</f>
        <v/>
      </c>
      <c r="AZ20" s="257" t="str">
        <f>IF(ISBLANK(Výsledky!$KQ$3),"",Výsledky!KQ50)</f>
        <v/>
      </c>
      <c r="BA20" s="257" t="str">
        <f>IF(ISBLANK(Výsledky!$KX$3),"",Výsledky!KX50)</f>
        <v/>
      </c>
      <c r="BB20" s="257" t="str">
        <f>IF(ISBLANK(Výsledky!$LE$3),"",Výsledky!LE50)</f>
        <v/>
      </c>
      <c r="BC20" s="257" t="str">
        <f>IF(ISBLANK(Výsledky!$LL$3),"",Výsledky!LL50)</f>
        <v/>
      </c>
      <c r="BD20" s="257" t="str">
        <f>IF(ISBLANK(Výsledky!$LS$3),"",Výsledky!LS50)</f>
        <v/>
      </c>
      <c r="BE20" s="257" t="str">
        <f>IF(ISBLANK(Výsledky!$LZ$3),"",Výsledky!LZ50)</f>
        <v/>
      </c>
      <c r="BF20" s="257" t="str">
        <f>IF(ISBLANK(Výsledky!$MG$3),"",Výsledky!MG50)</f>
        <v/>
      </c>
      <c r="BG20" s="257" t="str">
        <f>IF(ISBLANK(Výsledky!$MN$3),"",Výsledky!MN50)</f>
        <v/>
      </c>
      <c r="BH20" s="257" t="str">
        <f>IF(ISBLANK(Výsledky!$MU$3),"",Výsledky!MU50)</f>
        <v/>
      </c>
      <c r="BI20" s="257" t="str">
        <f>IF(ISBLANK(Výsledky!$NB$3),"",Výsledky!NB50)</f>
        <v/>
      </c>
      <c r="BJ20" s="257" t="str">
        <f>IF(ISBLANK(Výsledky!$NI$3),"",Výsledky!NI50)</f>
        <v/>
      </c>
      <c r="BK20" s="257" t="str">
        <f>IF(ISBLANK(Výsledky!$NP$3),"",Výsledky!NP50)</f>
        <v/>
      </c>
      <c r="BL20" s="257" t="str">
        <f>IF(ISBLANK(Výsledky!$NW$3),"",Výsledky!NW50)</f>
        <v/>
      </c>
      <c r="BM20" s="257" t="str">
        <f>IF(ISBLANK(Výsledky!$OD$3),"",Výsledky!OD50)</f>
        <v/>
      </c>
      <c r="BN20" s="257" t="str">
        <f>IF(ISBLANK(Výsledky!$OK$3),"",Výsledky!OK50)</f>
        <v/>
      </c>
      <c r="BO20" s="257" t="str">
        <f>IF(ISBLANK(Výsledky!$OR$3),"",Výsledky!OR50)</f>
        <v/>
      </c>
      <c r="BP20" s="257" t="str">
        <f>IF(ISBLANK(Výsledky!$OY$3),"",Výsledky!OY50)</f>
        <v/>
      </c>
      <c r="BQ20" s="257" t="str">
        <f>IF(ISBLANK(Výsledky!$PF$3),"",Výsledky!PF50)</f>
        <v/>
      </c>
      <c r="BR20" s="257" t="str">
        <f>IF(ISBLANK(Výsledky!$PM$3),"",Výsledky!PM50)</f>
        <v/>
      </c>
      <c r="BS20" s="257" t="str">
        <f>IF(ISBLANK(Výsledky!$PT$3),"",Výsledky!PT50)</f>
        <v/>
      </c>
      <c r="BT20" s="257" t="str">
        <f>IF(ISBLANK(Výsledky!$QA$3),"",Výsledky!QA50)</f>
        <v/>
      </c>
      <c r="BU20" s="257" t="str">
        <f>IF(ISBLANK(Výsledky!$QH$3),"",Výsledky!QH50)</f>
        <v/>
      </c>
      <c r="BV20" s="257" t="str">
        <f>IF(ISBLANK(Výsledky!$QO$3),"",Výsledky!QO50)</f>
        <v/>
      </c>
      <c r="BW20" s="292" t="str">
        <f>IF(ISBLANK(Výsledky!$QV$3),"",Výsledky!QV50)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>
      <c r="A21" s="1"/>
      <c r="B21" s="240" t="s">
        <v>109</v>
      </c>
      <c r="C21" s="53">
        <f>Tipy!A24</f>
        <v>14</v>
      </c>
      <c r="D21" s="243" t="str">
        <f>IF(Tipy!B24="","",Tipy!B24)</f>
        <v>ivez</v>
      </c>
      <c r="E21" s="51">
        <f>SUM(F21:J21)</f>
        <v>470</v>
      </c>
      <c r="F21" s="247">
        <f>IF(ISBLANK(Výsledky!$I$3),"-",SUM(K21:O21,Q21,S21,U21,V21,X21,Z21,AB21,AC21,AE21:AG21,AI21,AK21:AM21,AP21,AS21:AU21,AW21,AY21,BB21,BD21,BG21:BJ21,BL21,BO21,BP21,BR21,BT21,BU21))</f>
        <v>340</v>
      </c>
      <c r="G21" s="268">
        <f>IF(ISBLANK(Výsledky!$AY$3),"-",SUM(P21,T21,W21,AA21,AD21,AH21,AV21,AX21,BC21,BE21,BK21,BM21,BQ21,BS21,BV21))</f>
        <v>80</v>
      </c>
      <c r="H21" s="269">
        <f>IF(ISBLANK(Výsledky!$BM$3),"-",SUM(R21,Y21,AJ21,AO21,AQ21,AZ21))</f>
        <v>50</v>
      </c>
      <c r="I21" s="248" t="str">
        <f>IF(ISBLANK(Výsledky!$GI$3),"-",SUM(AN21,AR21,BA21,BF21,BN21,BW21))</f>
        <v>-</v>
      </c>
      <c r="J21" s="263" t="str">
        <f>IF(ISBLANK(Výsledky!$I$3),"",Výsledky!I30)</f>
        <v>-</v>
      </c>
      <c r="K21" s="266">
        <f>IF(ISBLANK(Výsledky!$P$3),"",Výsledky!P30)</f>
        <v>20</v>
      </c>
      <c r="L21" s="267">
        <f>IF(ISBLANK(Výsledky!$W$3),"",Výsledky!W30)</f>
        <v>80</v>
      </c>
      <c r="M21" s="257">
        <f>IF(ISBLANK(Výsledky!$AD$3),"",Výsledky!AD30)</f>
        <v>30</v>
      </c>
      <c r="N21" s="257">
        <f>IF(ISBLANK(Výsledky!$AK$3),"",Výsledky!AK30)</f>
        <v>50</v>
      </c>
      <c r="O21" s="257">
        <f>IF(ISBLANK(Výsledky!$AR$3),"",Výsledky!AR30)</f>
        <v>20</v>
      </c>
      <c r="P21" s="257">
        <f>IF(ISBLANK(Výsledky!$AY$3),"",Výsledky!AY30)</f>
        <v>50</v>
      </c>
      <c r="Q21" s="257">
        <f>IF(ISBLANK(Výsledky!$BF$3),"",Výsledky!BF30)</f>
        <v>80</v>
      </c>
      <c r="R21" s="257">
        <f>IF(ISBLANK(Výsledky!$BM$3),"",Výsledky!BM30)</f>
        <v>50</v>
      </c>
      <c r="S21" s="257">
        <f>IF(ISBLANK(Výsledky!$BT$3),"",Výsledky!BT30)</f>
        <v>0</v>
      </c>
      <c r="T21" s="257">
        <f>IF(ISBLANK(Výsledky!$CA$3),"",Výsledky!CA30)</f>
        <v>30</v>
      </c>
      <c r="U21" s="257">
        <f>IF(ISBLANK(Výsledky!$CH$3),"",Výsledky!CH30)</f>
        <v>20</v>
      </c>
      <c r="V21" s="257">
        <f>IF(ISBLANK(Výsledky!$CO$3),"",Výsledky!CO30)</f>
        <v>40</v>
      </c>
      <c r="W21" s="257" t="str">
        <f>IF(ISBLANK(Výsledky!$CV$3),"",Výsledky!CV30)</f>
        <v/>
      </c>
      <c r="X21" s="257" t="str">
        <f>IF(ISBLANK(Výsledky!$DC$3),"",Výsledky!DC30)</f>
        <v/>
      </c>
      <c r="Y21" s="257" t="str">
        <f>IF(ISBLANK(Výsledky!$DJ$3),"",Výsledky!DJ30)</f>
        <v/>
      </c>
      <c r="Z21" s="257" t="str">
        <f>IF(ISBLANK(Výsledky!$DQ$3),"",Výsledky!DQ30)</f>
        <v/>
      </c>
      <c r="AA21" s="257" t="str">
        <f>IF(ISBLANK(Výsledky!$DX$3),"",Výsledky!DX30)</f>
        <v/>
      </c>
      <c r="AB21" s="257" t="str">
        <f>IF(ISBLANK(Výsledky!$EE$3),"",Výsledky!EE30)</f>
        <v/>
      </c>
      <c r="AC21" s="257" t="str">
        <f>IF(ISBLANK(Výsledky!$EL$3),"",Výsledky!EL30)</f>
        <v/>
      </c>
      <c r="AD21" s="257" t="str">
        <f>IF(ISBLANK(Výsledky!$ES$3),"",Výsledky!ES30)</f>
        <v/>
      </c>
      <c r="AE21" s="257" t="str">
        <f>IF(ISBLANK(Výsledky!$EZ$3),"",Výsledky!EZ30)</f>
        <v/>
      </c>
      <c r="AF21" s="257" t="str">
        <f>IF(ISBLANK(Výsledky!$FG$3),"",Výsledky!FG30)</f>
        <v/>
      </c>
      <c r="AG21" s="257" t="str">
        <f>IF(ISBLANK(Výsledky!$FN$3),"",Výsledky!FN30)</f>
        <v/>
      </c>
      <c r="AH21" s="257" t="str">
        <f>IF(ISBLANK(Výsledky!$FU$3),"",Výsledky!FU30)</f>
        <v/>
      </c>
      <c r="AI21" s="257" t="str">
        <f>IF(ISBLANK(Výsledky!$GB$3),"",Výsledky!GB30)</f>
        <v/>
      </c>
      <c r="AJ21" s="257" t="str">
        <f>IF(ISBLANK(Výsledky!$GI$3),"",Výsledky!GI30)</f>
        <v/>
      </c>
      <c r="AK21" s="257" t="str">
        <f>IF(ISBLANK(Výsledky!$GP$3),"",Výsledky!GP30)</f>
        <v/>
      </c>
      <c r="AL21" s="257" t="str">
        <f>IF(ISBLANK(Výsledky!$GW$3),"",Výsledky!GW30)</f>
        <v/>
      </c>
      <c r="AM21" s="257" t="str">
        <f>IF(ISBLANK(Výsledky!$HD$3),"",Výsledky!HD30)</f>
        <v/>
      </c>
      <c r="AN21" s="257" t="str">
        <f>IF(ISBLANK(Výsledky!$HK$3),"",Výsledky!HK30)</f>
        <v/>
      </c>
      <c r="AO21" s="257" t="str">
        <f>IF(ISBLANK(Výsledky!$HR$3),"",Výsledky!HR30)</f>
        <v/>
      </c>
      <c r="AP21" s="257" t="str">
        <f>IF(ISBLANK(Výsledky!$HY$3),"",Výsledky!HY30)</f>
        <v/>
      </c>
      <c r="AQ21" s="257" t="str">
        <f>IF(ISBLANK(Výsledky!$IF$3),"",Výsledky!IF30)</f>
        <v/>
      </c>
      <c r="AR21" s="257" t="str">
        <f>IF(ISBLANK(Výsledky!$IM$3),"",Výsledky!IM30)</f>
        <v/>
      </c>
      <c r="AS21" s="257" t="str">
        <f>IF(ISBLANK(Výsledky!$IT$3),"",Výsledky!IT30)</f>
        <v/>
      </c>
      <c r="AT21" s="257" t="str">
        <f>IF(ISBLANK(Výsledky!$JA$3),"",Výsledky!JA30)</f>
        <v/>
      </c>
      <c r="AU21" s="257" t="str">
        <f>IF(ISBLANK(Výsledky!$JH$3),"",Výsledky!JH30)</f>
        <v/>
      </c>
      <c r="AV21" s="257" t="str">
        <f>IF(ISBLANK(Výsledky!$JO$3),"",Výsledky!JO30)</f>
        <v/>
      </c>
      <c r="AW21" s="257" t="str">
        <f>IF(ISBLANK(Výsledky!$JV$3),"",Výsledky!JV30)</f>
        <v/>
      </c>
      <c r="AX21" s="257" t="str">
        <f>IF(ISBLANK(Výsledky!$KC$3),"",Výsledky!KC30)</f>
        <v/>
      </c>
      <c r="AY21" s="257" t="str">
        <f>IF(ISBLANK(Výsledky!$KJ$3),"",Výsledky!KJ30)</f>
        <v/>
      </c>
      <c r="AZ21" s="257" t="str">
        <f>IF(ISBLANK(Výsledky!$KQ$3),"",Výsledky!KQ30)</f>
        <v/>
      </c>
      <c r="BA21" s="257" t="str">
        <f>IF(ISBLANK(Výsledky!$KX$3),"",Výsledky!KX30)</f>
        <v/>
      </c>
      <c r="BB21" s="257" t="str">
        <f>IF(ISBLANK(Výsledky!$LE$3),"",Výsledky!LE30)</f>
        <v/>
      </c>
      <c r="BC21" s="257" t="str">
        <f>IF(ISBLANK(Výsledky!$LL$3),"",Výsledky!LL30)</f>
        <v/>
      </c>
      <c r="BD21" s="257" t="str">
        <f>IF(ISBLANK(Výsledky!$LS$3),"",Výsledky!LS30)</f>
        <v/>
      </c>
      <c r="BE21" s="257" t="str">
        <f>IF(ISBLANK(Výsledky!$LZ$3),"",Výsledky!LZ30)</f>
        <v/>
      </c>
      <c r="BF21" s="257" t="str">
        <f>IF(ISBLANK(Výsledky!$MG$3),"",Výsledky!MG30)</f>
        <v/>
      </c>
      <c r="BG21" s="257" t="str">
        <f>IF(ISBLANK(Výsledky!$MN$3),"",Výsledky!MN30)</f>
        <v/>
      </c>
      <c r="BH21" s="257" t="str">
        <f>IF(ISBLANK(Výsledky!$MU$3),"",Výsledky!MU30)</f>
        <v/>
      </c>
      <c r="BI21" s="257" t="str">
        <f>IF(ISBLANK(Výsledky!$NB$3),"",Výsledky!NB30)</f>
        <v/>
      </c>
      <c r="BJ21" s="257" t="str">
        <f>IF(ISBLANK(Výsledky!$NI$3),"",Výsledky!NI30)</f>
        <v/>
      </c>
      <c r="BK21" s="257" t="str">
        <f>IF(ISBLANK(Výsledky!$NP$3),"",Výsledky!NP30)</f>
        <v/>
      </c>
      <c r="BL21" s="257" t="str">
        <f>IF(ISBLANK(Výsledky!$NW$3),"",Výsledky!NW30)</f>
        <v/>
      </c>
      <c r="BM21" s="257" t="str">
        <f>IF(ISBLANK(Výsledky!$OD$3),"",Výsledky!OD30)</f>
        <v/>
      </c>
      <c r="BN21" s="257" t="str">
        <f>IF(ISBLANK(Výsledky!$OK$3),"",Výsledky!OK30)</f>
        <v/>
      </c>
      <c r="BO21" s="257" t="str">
        <f>IF(ISBLANK(Výsledky!$OR$3),"",Výsledky!OR30)</f>
        <v/>
      </c>
      <c r="BP21" s="257" t="str">
        <f>IF(ISBLANK(Výsledky!$OY$3),"",Výsledky!OY30)</f>
        <v/>
      </c>
      <c r="BQ21" s="257" t="str">
        <f>IF(ISBLANK(Výsledky!$PF$3),"",Výsledky!PF30)</f>
        <v/>
      </c>
      <c r="BR21" s="257" t="str">
        <f>IF(ISBLANK(Výsledky!$PM$3),"",Výsledky!PM30)</f>
        <v/>
      </c>
      <c r="BS21" s="257" t="str">
        <f>IF(ISBLANK(Výsledky!$PT$3),"",Výsledky!PT30)</f>
        <v/>
      </c>
      <c r="BT21" s="257" t="str">
        <f>IF(ISBLANK(Výsledky!$QA$3),"",Výsledky!QA30)</f>
        <v/>
      </c>
      <c r="BU21" s="257" t="str">
        <f>IF(ISBLANK(Výsledky!$QH$3),"",Výsledky!QH30)</f>
        <v/>
      </c>
      <c r="BV21" s="257" t="str">
        <f>IF(ISBLANK(Výsledky!$QO$3),"",Výsledky!QO30)</f>
        <v/>
      </c>
      <c r="BW21" s="292" t="str">
        <f>IF(ISBLANK(Výsledky!$QV$3),"",Výsledky!QV30)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>
      <c r="A22" s="1"/>
      <c r="B22" s="240" t="s">
        <v>110</v>
      </c>
      <c r="C22" s="53">
        <f>Tipy!A34</f>
        <v>28</v>
      </c>
      <c r="D22" s="243" t="str">
        <f>IF(Tipy!B34="","",Tipy!B34)</f>
        <v>Lukáš</v>
      </c>
      <c r="E22" s="51">
        <f>SUM(F22:J22)</f>
        <v>460</v>
      </c>
      <c r="F22" s="247">
        <f>IF(ISBLANK(Výsledky!$I$3),"-",SUM(K22:O22,Q22,S22,U22,V22,X22,Z22,AB22,AC22,AE22:AG22,AI22,AK22:AM22,AP22,AS22:AU22,AW22,AY22,BB22,BD22,BG22:BJ22,BL22,BO22,BP22,BR22,BT22,BU22))</f>
        <v>300</v>
      </c>
      <c r="G22" s="268">
        <f>IF(ISBLANK(Výsledky!$AY$3),"-",SUM(P22,T22,W22,AA22,AD22,AH22,AV22,AX22,BC22,BE22,BK22,BM22,BQ22,BS22,BV22))</f>
        <v>110</v>
      </c>
      <c r="H22" s="269">
        <f>IF(ISBLANK(Výsledky!$BM$3),"-",SUM(R22,Y22,AJ22,AO22,AQ22,AZ22))</f>
        <v>50</v>
      </c>
      <c r="I22" s="248" t="str">
        <f>IF(ISBLANK(Výsledky!$GI$3),"-",SUM(AN22,AR22,BA22,BF22,BN22,BW22))</f>
        <v>-</v>
      </c>
      <c r="J22" s="263" t="str">
        <f>IF(ISBLANK(Výsledky!$I$3),"",Výsledky!I40)</f>
        <v>-</v>
      </c>
      <c r="K22" s="266">
        <f>IF(ISBLANK(Výsledky!$P$3),"",Výsledky!P40)</f>
        <v>20</v>
      </c>
      <c r="L22" s="267">
        <f>IF(ISBLANK(Výsledky!$W$3),"",Výsledky!W40)</f>
        <v>80</v>
      </c>
      <c r="M22" s="257">
        <f>IF(ISBLANK(Výsledky!$AD$3),"",Výsledky!AD40)</f>
        <v>10</v>
      </c>
      <c r="N22" s="257">
        <f>IF(ISBLANK(Výsledky!$AK$3),"",Výsledky!AK40)</f>
        <v>20</v>
      </c>
      <c r="O22" s="257">
        <f>IF(ISBLANK(Výsledky!$AR$3),"",Výsledky!AR40)</f>
        <v>20</v>
      </c>
      <c r="P22" s="257">
        <f>IF(ISBLANK(Výsledky!$AY$3),"",Výsledky!AY40)</f>
        <v>50</v>
      </c>
      <c r="Q22" s="257">
        <f>IF(ISBLANK(Výsledky!$BF$3),"",Výsledky!BF40)</f>
        <v>80</v>
      </c>
      <c r="R22" s="257">
        <f>IF(ISBLANK(Výsledky!$BM$3),"",Výsledky!BM40)</f>
        <v>50</v>
      </c>
      <c r="S22" s="257">
        <f>IF(ISBLANK(Výsledky!$BT$3),"",Výsledky!BT40)</f>
        <v>10</v>
      </c>
      <c r="T22" s="257">
        <f>IF(ISBLANK(Výsledky!$CA$3),"",Výsledky!CA40)</f>
        <v>60</v>
      </c>
      <c r="U22" s="257">
        <f>IF(ISBLANK(Výsledky!$CH$3),"",Výsledky!CH40)</f>
        <v>20</v>
      </c>
      <c r="V22" s="257">
        <f>IF(ISBLANK(Výsledky!$CO$3),"",Výsledky!CO40)</f>
        <v>40</v>
      </c>
      <c r="W22" s="257" t="str">
        <f>IF(ISBLANK(Výsledky!$CV$3),"",Výsledky!CV40)</f>
        <v/>
      </c>
      <c r="X22" s="257" t="str">
        <f>IF(ISBLANK(Výsledky!$DC$3),"",Výsledky!DC40)</f>
        <v/>
      </c>
      <c r="Y22" s="257" t="str">
        <f>IF(ISBLANK(Výsledky!$DJ$3),"",Výsledky!DJ40)</f>
        <v/>
      </c>
      <c r="Z22" s="257" t="str">
        <f>IF(ISBLANK(Výsledky!$DQ$3),"",Výsledky!DQ40)</f>
        <v/>
      </c>
      <c r="AA22" s="257" t="str">
        <f>IF(ISBLANK(Výsledky!$DX$3),"",Výsledky!DX40)</f>
        <v/>
      </c>
      <c r="AB22" s="257" t="str">
        <f>IF(ISBLANK(Výsledky!$EE$3),"",Výsledky!EE40)</f>
        <v/>
      </c>
      <c r="AC22" s="257" t="str">
        <f>IF(ISBLANK(Výsledky!$EL$3),"",Výsledky!EL40)</f>
        <v/>
      </c>
      <c r="AD22" s="257" t="str">
        <f>IF(ISBLANK(Výsledky!$ES$3),"",Výsledky!ES40)</f>
        <v/>
      </c>
      <c r="AE22" s="257" t="str">
        <f>IF(ISBLANK(Výsledky!$EZ$3),"",Výsledky!EZ40)</f>
        <v/>
      </c>
      <c r="AF22" s="257" t="str">
        <f>IF(ISBLANK(Výsledky!$FG$3),"",Výsledky!FG40)</f>
        <v/>
      </c>
      <c r="AG22" s="257" t="str">
        <f>IF(ISBLANK(Výsledky!$FN$3),"",Výsledky!FN40)</f>
        <v/>
      </c>
      <c r="AH22" s="257" t="str">
        <f>IF(ISBLANK(Výsledky!$FU$3),"",Výsledky!FU40)</f>
        <v/>
      </c>
      <c r="AI22" s="257" t="str">
        <f>IF(ISBLANK(Výsledky!$GB$3),"",Výsledky!GB40)</f>
        <v/>
      </c>
      <c r="AJ22" s="257" t="str">
        <f>IF(ISBLANK(Výsledky!$GI$3),"",Výsledky!GI40)</f>
        <v/>
      </c>
      <c r="AK22" s="257" t="str">
        <f>IF(ISBLANK(Výsledky!$GP$3),"",Výsledky!GP40)</f>
        <v/>
      </c>
      <c r="AL22" s="257" t="str">
        <f>IF(ISBLANK(Výsledky!$GW$3),"",Výsledky!GW40)</f>
        <v/>
      </c>
      <c r="AM22" s="257" t="str">
        <f>IF(ISBLANK(Výsledky!$HD$3),"",Výsledky!HD40)</f>
        <v/>
      </c>
      <c r="AN22" s="257" t="str">
        <f>IF(ISBLANK(Výsledky!$HK$3),"",Výsledky!HK40)</f>
        <v/>
      </c>
      <c r="AO22" s="257" t="str">
        <f>IF(ISBLANK(Výsledky!$HR$3),"",Výsledky!HR40)</f>
        <v/>
      </c>
      <c r="AP22" s="257" t="str">
        <f>IF(ISBLANK(Výsledky!$HY$3),"",Výsledky!HY40)</f>
        <v/>
      </c>
      <c r="AQ22" s="257" t="str">
        <f>IF(ISBLANK(Výsledky!$IF$3),"",Výsledky!IF40)</f>
        <v/>
      </c>
      <c r="AR22" s="257" t="str">
        <f>IF(ISBLANK(Výsledky!$IM$3),"",Výsledky!IM40)</f>
        <v/>
      </c>
      <c r="AS22" s="257" t="str">
        <f>IF(ISBLANK(Výsledky!$IT$3),"",Výsledky!IT40)</f>
        <v/>
      </c>
      <c r="AT22" s="257" t="str">
        <f>IF(ISBLANK(Výsledky!$JA$3),"",Výsledky!JA40)</f>
        <v/>
      </c>
      <c r="AU22" s="257" t="str">
        <f>IF(ISBLANK(Výsledky!$JH$3),"",Výsledky!JH40)</f>
        <v/>
      </c>
      <c r="AV22" s="257" t="str">
        <f>IF(ISBLANK(Výsledky!$JO$3),"",Výsledky!JO40)</f>
        <v/>
      </c>
      <c r="AW22" s="257" t="str">
        <f>IF(ISBLANK(Výsledky!$JV$3),"",Výsledky!JV40)</f>
        <v/>
      </c>
      <c r="AX22" s="257" t="str">
        <f>IF(ISBLANK(Výsledky!$KC$3),"",Výsledky!KC40)</f>
        <v/>
      </c>
      <c r="AY22" s="257" t="str">
        <f>IF(ISBLANK(Výsledky!$KJ$3),"",Výsledky!KJ40)</f>
        <v/>
      </c>
      <c r="AZ22" s="257" t="str">
        <f>IF(ISBLANK(Výsledky!$KQ$3),"",Výsledky!KQ40)</f>
        <v/>
      </c>
      <c r="BA22" s="257" t="str">
        <f>IF(ISBLANK(Výsledky!$KX$3),"",Výsledky!KX40)</f>
        <v/>
      </c>
      <c r="BB22" s="257" t="str">
        <f>IF(ISBLANK(Výsledky!$LE$3),"",Výsledky!LE40)</f>
        <v/>
      </c>
      <c r="BC22" s="257" t="str">
        <f>IF(ISBLANK(Výsledky!$LL$3),"",Výsledky!LL40)</f>
        <v/>
      </c>
      <c r="BD22" s="257" t="str">
        <f>IF(ISBLANK(Výsledky!$LS$3),"",Výsledky!LS40)</f>
        <v/>
      </c>
      <c r="BE22" s="257" t="str">
        <f>IF(ISBLANK(Výsledky!$LZ$3),"",Výsledky!LZ40)</f>
        <v/>
      </c>
      <c r="BF22" s="257" t="str">
        <f>IF(ISBLANK(Výsledky!$MG$3),"",Výsledky!MG40)</f>
        <v/>
      </c>
      <c r="BG22" s="257" t="str">
        <f>IF(ISBLANK(Výsledky!$MN$3),"",Výsledky!MN40)</f>
        <v/>
      </c>
      <c r="BH22" s="257" t="str">
        <f>IF(ISBLANK(Výsledky!$MU$3),"",Výsledky!MU40)</f>
        <v/>
      </c>
      <c r="BI22" s="257" t="str">
        <f>IF(ISBLANK(Výsledky!$NB$3),"",Výsledky!NB40)</f>
        <v/>
      </c>
      <c r="BJ22" s="257" t="str">
        <f>IF(ISBLANK(Výsledky!$NI$3),"",Výsledky!NI40)</f>
        <v/>
      </c>
      <c r="BK22" s="257" t="str">
        <f>IF(ISBLANK(Výsledky!$NP$3),"",Výsledky!NP40)</f>
        <v/>
      </c>
      <c r="BL22" s="257" t="str">
        <f>IF(ISBLANK(Výsledky!$NW$3),"",Výsledky!NW40)</f>
        <v/>
      </c>
      <c r="BM22" s="257" t="str">
        <f>IF(ISBLANK(Výsledky!$OD$3),"",Výsledky!OD40)</f>
        <v/>
      </c>
      <c r="BN22" s="257" t="str">
        <f>IF(ISBLANK(Výsledky!$OK$3),"",Výsledky!OK40)</f>
        <v/>
      </c>
      <c r="BO22" s="257" t="str">
        <f>IF(ISBLANK(Výsledky!$OR$3),"",Výsledky!OR40)</f>
        <v/>
      </c>
      <c r="BP22" s="257" t="str">
        <f>IF(ISBLANK(Výsledky!$OY$3),"",Výsledky!OY40)</f>
        <v/>
      </c>
      <c r="BQ22" s="257" t="str">
        <f>IF(ISBLANK(Výsledky!$PF$3),"",Výsledky!PF40)</f>
        <v/>
      </c>
      <c r="BR22" s="257" t="str">
        <f>IF(ISBLANK(Výsledky!$PM$3),"",Výsledky!PM40)</f>
        <v/>
      </c>
      <c r="BS22" s="257" t="str">
        <f>IF(ISBLANK(Výsledky!$PT$3),"",Výsledky!PT40)</f>
        <v/>
      </c>
      <c r="BT22" s="257" t="str">
        <f>IF(ISBLANK(Výsledky!$QA$3),"",Výsledky!QA40)</f>
        <v/>
      </c>
      <c r="BU22" s="257" t="str">
        <f>IF(ISBLANK(Výsledky!$QH$3),"",Výsledky!QH40)</f>
        <v/>
      </c>
      <c r="BV22" s="257" t="str">
        <f>IF(ISBLANK(Výsledky!$QO$3),"",Výsledky!QO40)</f>
        <v/>
      </c>
      <c r="BW22" s="292" t="str">
        <f>IF(ISBLANK(Výsledky!$QV$3),"",Výsledky!QV40)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>
      <c r="A23" s="1"/>
      <c r="B23" s="240" t="s">
        <v>111</v>
      </c>
      <c r="C23" s="53">
        <f>Tipy!A52</f>
        <v>39</v>
      </c>
      <c r="D23" s="243" t="str">
        <f>IF(Tipy!B52="","",Tipy!B52)</f>
        <v>Patrik Gálik</v>
      </c>
      <c r="E23" s="51">
        <f>SUM(F23:J23)</f>
        <v>460</v>
      </c>
      <c r="F23" s="247">
        <f>IF(ISBLANK(Výsledky!$I$3),"-",SUM(K23:O23,Q23,S23,U23,V23,X23,Z23,AB23,AC23,AE23:AG23,AI23,AK23:AM23,AP23,AS23:AU23,AW23,AY23,BB23,BD23,BG23:BJ23,BL23,BO23,BP23,BR23,BT23,BU23))</f>
        <v>340</v>
      </c>
      <c r="G23" s="268">
        <f>IF(ISBLANK(Výsledky!$AY$3),"-",SUM(P23,T23,W23,AA23,AD23,AH23,AV23,AX23,BC23,BE23,BK23,BM23,BQ23,BS23,BV23))</f>
        <v>80</v>
      </c>
      <c r="H23" s="269">
        <f>IF(ISBLANK(Výsledky!$BM$3),"-",SUM(R23,Y23,AJ23,AO23,AQ23,AZ23))</f>
        <v>40</v>
      </c>
      <c r="I23" s="248" t="str">
        <f>IF(ISBLANK(Výsledky!$GI$3),"-",SUM(AN23,AR23,BA23,BF23,BN23,BW23))</f>
        <v>-</v>
      </c>
      <c r="J23" s="263" t="str">
        <f>IF(ISBLANK(Výsledky!$I$3),"",Výsledky!I58)</f>
        <v>-</v>
      </c>
      <c r="K23" s="266">
        <f>IF(ISBLANK(Výsledky!$P$3),"",Výsledky!P58)</f>
        <v>10</v>
      </c>
      <c r="L23" s="267">
        <f>IF(ISBLANK(Výsledky!$W$3),"",Výsledky!W58)</f>
        <v>80</v>
      </c>
      <c r="M23" s="257">
        <f>IF(ISBLANK(Výsledky!$AD$3),"",Výsledky!AD58)</f>
        <v>30</v>
      </c>
      <c r="N23" s="257">
        <f>IF(ISBLANK(Výsledky!$AK$3),"",Výsledky!AK58)</f>
        <v>50</v>
      </c>
      <c r="O23" s="257">
        <f>IF(ISBLANK(Výsledky!$AR$3),"",Výsledky!AR58)</f>
        <v>40</v>
      </c>
      <c r="P23" s="257">
        <f>IF(ISBLANK(Výsledky!$AY$3),"",Výsledky!AY58)</f>
        <v>50</v>
      </c>
      <c r="Q23" s="257">
        <f>IF(ISBLANK(Výsledky!$BF$3),"",Výsledky!BF58)</f>
        <v>40</v>
      </c>
      <c r="R23" s="257">
        <f>IF(ISBLANK(Výsledky!$BM$3),"",Výsledky!BM58)</f>
        <v>40</v>
      </c>
      <c r="S23" s="257">
        <f>IF(ISBLANK(Výsledky!$BT$3),"",Výsledky!BT58)</f>
        <v>10</v>
      </c>
      <c r="T23" s="257">
        <f>IF(ISBLANK(Výsledky!$CA$3),"",Výsledky!CA58)</f>
        <v>30</v>
      </c>
      <c r="U23" s="257">
        <f>IF(ISBLANK(Výsledky!$CH$3),"",Výsledky!CH58)</f>
        <v>30</v>
      </c>
      <c r="V23" s="257">
        <f>IF(ISBLANK(Výsledky!$CO$3),"",Výsledky!CO58)</f>
        <v>50</v>
      </c>
      <c r="W23" s="257" t="str">
        <f>IF(ISBLANK(Výsledky!$CV$3),"",Výsledky!CV58)</f>
        <v/>
      </c>
      <c r="X23" s="257" t="str">
        <f>IF(ISBLANK(Výsledky!$DC$3),"",Výsledky!DC58)</f>
        <v/>
      </c>
      <c r="Y23" s="257" t="str">
        <f>IF(ISBLANK(Výsledky!$DJ$3),"",Výsledky!DJ58)</f>
        <v/>
      </c>
      <c r="Z23" s="257" t="str">
        <f>IF(ISBLANK(Výsledky!$DQ$3),"",Výsledky!DQ58)</f>
        <v/>
      </c>
      <c r="AA23" s="257" t="str">
        <f>IF(ISBLANK(Výsledky!$DX$3),"",Výsledky!DX58)</f>
        <v/>
      </c>
      <c r="AB23" s="257" t="str">
        <f>IF(ISBLANK(Výsledky!$EE$3),"",Výsledky!EE58)</f>
        <v/>
      </c>
      <c r="AC23" s="257" t="str">
        <f>IF(ISBLANK(Výsledky!$EL$3),"",Výsledky!EL58)</f>
        <v/>
      </c>
      <c r="AD23" s="257" t="str">
        <f>IF(ISBLANK(Výsledky!$ES$3),"",Výsledky!ES58)</f>
        <v/>
      </c>
      <c r="AE23" s="257" t="str">
        <f>IF(ISBLANK(Výsledky!$EZ$3),"",Výsledky!EZ58)</f>
        <v/>
      </c>
      <c r="AF23" s="257" t="str">
        <f>IF(ISBLANK(Výsledky!$FG$3),"",Výsledky!FG58)</f>
        <v/>
      </c>
      <c r="AG23" s="257" t="str">
        <f>IF(ISBLANK(Výsledky!$FN$3),"",Výsledky!FN58)</f>
        <v/>
      </c>
      <c r="AH23" s="257" t="str">
        <f>IF(ISBLANK(Výsledky!$FU$3),"",Výsledky!FU58)</f>
        <v/>
      </c>
      <c r="AI23" s="257" t="str">
        <f>IF(ISBLANK(Výsledky!$GB$3),"",Výsledky!GB58)</f>
        <v/>
      </c>
      <c r="AJ23" s="257" t="str">
        <f>IF(ISBLANK(Výsledky!$GI$3),"",Výsledky!GI58)</f>
        <v/>
      </c>
      <c r="AK23" s="257" t="str">
        <f>IF(ISBLANK(Výsledky!$GP$3),"",Výsledky!GP58)</f>
        <v/>
      </c>
      <c r="AL23" s="257" t="str">
        <f>IF(ISBLANK(Výsledky!$GW$3),"",Výsledky!GW58)</f>
        <v/>
      </c>
      <c r="AM23" s="257" t="str">
        <f>IF(ISBLANK(Výsledky!$HD$3),"",Výsledky!HD58)</f>
        <v/>
      </c>
      <c r="AN23" s="257" t="str">
        <f>IF(ISBLANK(Výsledky!$HK$3),"",Výsledky!HK58)</f>
        <v/>
      </c>
      <c r="AO23" s="257" t="str">
        <f>IF(ISBLANK(Výsledky!$HR$3),"",Výsledky!HR58)</f>
        <v/>
      </c>
      <c r="AP23" s="257" t="str">
        <f>IF(ISBLANK(Výsledky!$HY$3),"",Výsledky!HY58)</f>
        <v/>
      </c>
      <c r="AQ23" s="257" t="str">
        <f>IF(ISBLANK(Výsledky!$IF$3),"",Výsledky!IF58)</f>
        <v/>
      </c>
      <c r="AR23" s="257" t="str">
        <f>IF(ISBLANK(Výsledky!$IM$3),"",Výsledky!IM58)</f>
        <v/>
      </c>
      <c r="AS23" s="257" t="str">
        <f>IF(ISBLANK(Výsledky!$IT$3),"",Výsledky!IT58)</f>
        <v/>
      </c>
      <c r="AT23" s="257" t="str">
        <f>IF(ISBLANK(Výsledky!$JA$3),"",Výsledky!JA58)</f>
        <v/>
      </c>
      <c r="AU23" s="257" t="str">
        <f>IF(ISBLANK(Výsledky!$JH$3),"",Výsledky!JH58)</f>
        <v/>
      </c>
      <c r="AV23" s="257" t="str">
        <f>IF(ISBLANK(Výsledky!$JO$3),"",Výsledky!JO58)</f>
        <v/>
      </c>
      <c r="AW23" s="257" t="str">
        <f>IF(ISBLANK(Výsledky!$JV$3),"",Výsledky!JV58)</f>
        <v/>
      </c>
      <c r="AX23" s="257" t="str">
        <f>IF(ISBLANK(Výsledky!$KC$3),"",Výsledky!KC58)</f>
        <v/>
      </c>
      <c r="AY23" s="257" t="str">
        <f>IF(ISBLANK(Výsledky!$KJ$3),"",Výsledky!KJ58)</f>
        <v/>
      </c>
      <c r="AZ23" s="257" t="str">
        <f>IF(ISBLANK(Výsledky!$KQ$3),"",Výsledky!KQ58)</f>
        <v/>
      </c>
      <c r="BA23" s="257" t="str">
        <f>IF(ISBLANK(Výsledky!$KX$3),"",Výsledky!KX58)</f>
        <v/>
      </c>
      <c r="BB23" s="257" t="str">
        <f>IF(ISBLANK(Výsledky!$LE$3),"",Výsledky!LE58)</f>
        <v/>
      </c>
      <c r="BC23" s="257" t="str">
        <f>IF(ISBLANK(Výsledky!$LL$3),"",Výsledky!LL58)</f>
        <v/>
      </c>
      <c r="BD23" s="257" t="str">
        <f>IF(ISBLANK(Výsledky!$LS$3),"",Výsledky!LS58)</f>
        <v/>
      </c>
      <c r="BE23" s="257" t="str">
        <f>IF(ISBLANK(Výsledky!$LZ$3),"",Výsledky!LZ58)</f>
        <v/>
      </c>
      <c r="BF23" s="257" t="str">
        <f>IF(ISBLANK(Výsledky!$MG$3),"",Výsledky!MG58)</f>
        <v/>
      </c>
      <c r="BG23" s="257" t="str">
        <f>IF(ISBLANK(Výsledky!$MN$3),"",Výsledky!MN58)</f>
        <v/>
      </c>
      <c r="BH23" s="257" t="str">
        <f>IF(ISBLANK(Výsledky!$MU$3),"",Výsledky!MU58)</f>
        <v/>
      </c>
      <c r="BI23" s="257" t="str">
        <f>IF(ISBLANK(Výsledky!$NB$3),"",Výsledky!NB58)</f>
        <v/>
      </c>
      <c r="BJ23" s="257" t="str">
        <f>IF(ISBLANK(Výsledky!$NI$3),"",Výsledky!NI58)</f>
        <v/>
      </c>
      <c r="BK23" s="257" t="str">
        <f>IF(ISBLANK(Výsledky!$NP$3),"",Výsledky!NP58)</f>
        <v/>
      </c>
      <c r="BL23" s="257" t="str">
        <f>IF(ISBLANK(Výsledky!$NW$3),"",Výsledky!NW58)</f>
        <v/>
      </c>
      <c r="BM23" s="257" t="str">
        <f>IF(ISBLANK(Výsledky!$OD$3),"",Výsledky!OD58)</f>
        <v/>
      </c>
      <c r="BN23" s="257" t="str">
        <f>IF(ISBLANK(Výsledky!$OK$3),"",Výsledky!OK58)</f>
        <v/>
      </c>
      <c r="BO23" s="257" t="str">
        <f>IF(ISBLANK(Výsledky!$OR$3),"",Výsledky!OR58)</f>
        <v/>
      </c>
      <c r="BP23" s="257" t="str">
        <f>IF(ISBLANK(Výsledky!$OY$3),"",Výsledky!OY58)</f>
        <v/>
      </c>
      <c r="BQ23" s="257" t="str">
        <f>IF(ISBLANK(Výsledky!$PF$3),"",Výsledky!PF58)</f>
        <v/>
      </c>
      <c r="BR23" s="257" t="str">
        <f>IF(ISBLANK(Výsledky!$PM$3),"",Výsledky!PM58)</f>
        <v/>
      </c>
      <c r="BS23" s="257" t="str">
        <f>IF(ISBLANK(Výsledky!$PT$3),"",Výsledky!PT58)</f>
        <v/>
      </c>
      <c r="BT23" s="257" t="str">
        <f>IF(ISBLANK(Výsledky!$QA$3),"",Výsledky!QA58)</f>
        <v/>
      </c>
      <c r="BU23" s="257" t="str">
        <f>IF(ISBLANK(Výsledky!$QH$3),"",Výsledky!QH58)</f>
        <v/>
      </c>
      <c r="BV23" s="257" t="str">
        <f>IF(ISBLANK(Výsledky!$QO$3),"",Výsledky!QO58)</f>
        <v/>
      </c>
      <c r="BW23" s="292" t="str">
        <f>IF(ISBLANK(Výsledky!$QV$3),"",Výsledky!QV58)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>
      <c r="A24" s="1"/>
      <c r="B24" s="240" t="s">
        <v>112</v>
      </c>
      <c r="C24" s="53">
        <f>Tipy!A6</f>
        <v>30</v>
      </c>
      <c r="D24" s="243" t="str">
        <f>IF(Tipy!B6="","",Tipy!B6)</f>
        <v>30milo</v>
      </c>
      <c r="E24" s="51">
        <f>SUM(F24:J24)</f>
        <v>450</v>
      </c>
      <c r="F24" s="247">
        <f>IF(ISBLANK(Výsledky!$I$3),"-",SUM(K24:O24,Q24,S24,U24,V24,X24,Z24,AB24,AC24,AE24:AG24,AI24,AK24:AM24,AP24,AS24:AU24,AW24,AY24,BB24,BD24,BG24:BJ24,BL24,BO24,BP24,BR24,BT24,BU24))</f>
        <v>310</v>
      </c>
      <c r="G24" s="268">
        <f>IF(ISBLANK(Výsledky!$AY$3),"-",SUM(P24,T24,W24,AA24,AD24,AH24,AV24,AX24,BC24,BE24,BK24,BM24,BQ24,BS24,BV24))</f>
        <v>60</v>
      </c>
      <c r="H24" s="269">
        <f>IF(ISBLANK(Výsledky!$BM$3),"-",SUM(R24,Y24,AJ24,AO24,AQ24,AZ24))</f>
        <v>80</v>
      </c>
      <c r="I24" s="248" t="str">
        <f>IF(ISBLANK(Výsledky!$GI$3),"-",SUM(AN24,AR24,BA24,BF24,BN24,BW24))</f>
        <v>-</v>
      </c>
      <c r="J24" s="263" t="str">
        <f>IF(ISBLANK(Výsledky!$I$3),"",Výsledky!I12)</f>
        <v>-</v>
      </c>
      <c r="K24" s="266">
        <f>IF(ISBLANK(Výsledky!$P$3),"",Výsledky!P12)</f>
        <v>0</v>
      </c>
      <c r="L24" s="267">
        <f>IF(ISBLANK(Výsledky!$W$3),"",Výsledky!W12)</f>
        <v>40</v>
      </c>
      <c r="M24" s="257">
        <f>IF(ISBLANK(Výsledky!$AD$3),"",Výsledky!AD12)</f>
        <v>40</v>
      </c>
      <c r="N24" s="257">
        <f>IF(ISBLANK(Výsledky!$AK$3),"",Výsledky!AK12)</f>
        <v>20</v>
      </c>
      <c r="O24" s="257">
        <f>IF(ISBLANK(Výsledky!$AR$3),"",Výsledky!AR12)</f>
        <v>50</v>
      </c>
      <c r="P24" s="257">
        <f>IF(ISBLANK(Výsledky!$AY$3),"",Výsledky!AY12)</f>
        <v>40</v>
      </c>
      <c r="Q24" s="257">
        <f>IF(ISBLANK(Výsledky!$BF$3),"",Výsledky!BF12)</f>
        <v>50</v>
      </c>
      <c r="R24" s="257">
        <f>IF(ISBLANK(Výsledky!$BM$3),"",Výsledky!BM12)</f>
        <v>80</v>
      </c>
      <c r="S24" s="257">
        <f>IF(ISBLANK(Výsledky!$BT$3),"",Výsledky!BT12)</f>
        <v>0</v>
      </c>
      <c r="T24" s="257">
        <f>IF(ISBLANK(Výsledky!$CA$3),"",Výsledky!CA12)</f>
        <v>20</v>
      </c>
      <c r="U24" s="257">
        <f>IF(ISBLANK(Výsledky!$CH$3),"",Výsledky!CH12)</f>
        <v>30</v>
      </c>
      <c r="V24" s="257">
        <f>IF(ISBLANK(Výsledky!$CO$3),"",Výsledky!CO12)</f>
        <v>80</v>
      </c>
      <c r="W24" s="257" t="str">
        <f>IF(ISBLANK(Výsledky!$CV$3),"",Výsledky!CV12)</f>
        <v/>
      </c>
      <c r="X24" s="257" t="str">
        <f>IF(ISBLANK(Výsledky!$DC$3),"",Výsledky!DC12)</f>
        <v/>
      </c>
      <c r="Y24" s="257" t="str">
        <f>IF(ISBLANK(Výsledky!$DJ$3),"",Výsledky!DJ12)</f>
        <v/>
      </c>
      <c r="Z24" s="257" t="str">
        <f>IF(ISBLANK(Výsledky!$DQ$3),"",Výsledky!DQ12)</f>
        <v/>
      </c>
      <c r="AA24" s="257" t="str">
        <f>IF(ISBLANK(Výsledky!$DX$3),"",Výsledky!DX12)</f>
        <v/>
      </c>
      <c r="AB24" s="257" t="str">
        <f>IF(ISBLANK(Výsledky!$EE$3),"",Výsledky!EE12)</f>
        <v/>
      </c>
      <c r="AC24" s="257" t="str">
        <f>IF(ISBLANK(Výsledky!$EL$3),"",Výsledky!EL12)</f>
        <v/>
      </c>
      <c r="AD24" s="257" t="str">
        <f>IF(ISBLANK(Výsledky!$ES$3),"",Výsledky!ES12)</f>
        <v/>
      </c>
      <c r="AE24" s="257" t="str">
        <f>IF(ISBLANK(Výsledky!$EZ$3),"",Výsledky!EZ12)</f>
        <v/>
      </c>
      <c r="AF24" s="257" t="str">
        <f>IF(ISBLANK(Výsledky!$FG$3),"",Výsledky!FG12)</f>
        <v/>
      </c>
      <c r="AG24" s="257" t="str">
        <f>IF(ISBLANK(Výsledky!$FN$3),"",Výsledky!FN12)</f>
        <v/>
      </c>
      <c r="AH24" s="257" t="str">
        <f>IF(ISBLANK(Výsledky!$FU$3),"",Výsledky!FU12)</f>
        <v/>
      </c>
      <c r="AI24" s="257" t="str">
        <f>IF(ISBLANK(Výsledky!$GB$3),"",Výsledky!GB12)</f>
        <v/>
      </c>
      <c r="AJ24" s="257" t="str">
        <f>IF(ISBLANK(Výsledky!$GI$3),"",Výsledky!GI12)</f>
        <v/>
      </c>
      <c r="AK24" s="257" t="str">
        <f>IF(ISBLANK(Výsledky!$GP$3),"",Výsledky!GP12)</f>
        <v/>
      </c>
      <c r="AL24" s="257" t="str">
        <f>IF(ISBLANK(Výsledky!$GW$3),"",Výsledky!GW12)</f>
        <v/>
      </c>
      <c r="AM24" s="257" t="str">
        <f>IF(ISBLANK(Výsledky!$HD$3),"",Výsledky!HD12)</f>
        <v/>
      </c>
      <c r="AN24" s="257" t="str">
        <f>IF(ISBLANK(Výsledky!$HK$3),"",Výsledky!HK12)</f>
        <v/>
      </c>
      <c r="AO24" s="257" t="str">
        <f>IF(ISBLANK(Výsledky!$HR$3),"",Výsledky!HR12)</f>
        <v/>
      </c>
      <c r="AP24" s="257" t="str">
        <f>IF(ISBLANK(Výsledky!$HY$3),"",Výsledky!HY12)</f>
        <v/>
      </c>
      <c r="AQ24" s="257" t="str">
        <f>IF(ISBLANK(Výsledky!$IF$3),"",Výsledky!IF12)</f>
        <v/>
      </c>
      <c r="AR24" s="257" t="str">
        <f>IF(ISBLANK(Výsledky!$IM$3),"",Výsledky!IM12)</f>
        <v/>
      </c>
      <c r="AS24" s="257" t="str">
        <f>IF(ISBLANK(Výsledky!$IT$3),"",Výsledky!IT12)</f>
        <v/>
      </c>
      <c r="AT24" s="257" t="str">
        <f>IF(ISBLANK(Výsledky!$JA$3),"",Výsledky!JA12)</f>
        <v/>
      </c>
      <c r="AU24" s="257" t="str">
        <f>IF(ISBLANK(Výsledky!$JH$3),"",Výsledky!JH12)</f>
        <v/>
      </c>
      <c r="AV24" s="257" t="str">
        <f>IF(ISBLANK(Výsledky!$JO$3),"",Výsledky!JO12)</f>
        <v/>
      </c>
      <c r="AW24" s="257" t="str">
        <f>IF(ISBLANK(Výsledky!$JV$3),"",Výsledky!JV12)</f>
        <v/>
      </c>
      <c r="AX24" s="257" t="str">
        <f>IF(ISBLANK(Výsledky!$KC$3),"",Výsledky!KC12)</f>
        <v/>
      </c>
      <c r="AY24" s="257" t="str">
        <f>IF(ISBLANK(Výsledky!$KJ$3),"",Výsledky!KJ12)</f>
        <v/>
      </c>
      <c r="AZ24" s="257" t="str">
        <f>IF(ISBLANK(Výsledky!$KQ$3),"",Výsledky!KQ12)</f>
        <v/>
      </c>
      <c r="BA24" s="257" t="str">
        <f>IF(ISBLANK(Výsledky!$KX$3),"",Výsledky!KX12)</f>
        <v/>
      </c>
      <c r="BB24" s="257" t="str">
        <f>IF(ISBLANK(Výsledky!$LE$3),"",Výsledky!LE12)</f>
        <v/>
      </c>
      <c r="BC24" s="257" t="str">
        <f>IF(ISBLANK(Výsledky!$LL$3),"",Výsledky!LL12)</f>
        <v/>
      </c>
      <c r="BD24" s="257" t="str">
        <f>IF(ISBLANK(Výsledky!$LS$3),"",Výsledky!LS12)</f>
        <v/>
      </c>
      <c r="BE24" s="257" t="str">
        <f>IF(ISBLANK(Výsledky!$LZ$3),"",Výsledky!LZ12)</f>
        <v/>
      </c>
      <c r="BF24" s="257" t="str">
        <f>IF(ISBLANK(Výsledky!$MG$3),"",Výsledky!MG12)</f>
        <v/>
      </c>
      <c r="BG24" s="257" t="str">
        <f>IF(ISBLANK(Výsledky!$MN$3),"",Výsledky!MN12)</f>
        <v/>
      </c>
      <c r="BH24" s="257" t="str">
        <f>IF(ISBLANK(Výsledky!$MU$3),"",Výsledky!MU12)</f>
        <v/>
      </c>
      <c r="BI24" s="257" t="str">
        <f>IF(ISBLANK(Výsledky!$NB$3),"",Výsledky!NB12)</f>
        <v/>
      </c>
      <c r="BJ24" s="257" t="str">
        <f>IF(ISBLANK(Výsledky!$NI$3),"",Výsledky!NI12)</f>
        <v/>
      </c>
      <c r="BK24" s="257" t="str">
        <f>IF(ISBLANK(Výsledky!$NP$3),"",Výsledky!NP12)</f>
        <v/>
      </c>
      <c r="BL24" s="257" t="str">
        <f>IF(ISBLANK(Výsledky!$NW$3),"",Výsledky!NW12)</f>
        <v/>
      </c>
      <c r="BM24" s="257" t="str">
        <f>IF(ISBLANK(Výsledky!$OD$3),"",Výsledky!OD12)</f>
        <v/>
      </c>
      <c r="BN24" s="257" t="str">
        <f>IF(ISBLANK(Výsledky!$OK$3),"",Výsledky!OK12)</f>
        <v/>
      </c>
      <c r="BO24" s="257" t="str">
        <f>IF(ISBLANK(Výsledky!$OR$3),"",Výsledky!OR12)</f>
        <v/>
      </c>
      <c r="BP24" s="257" t="str">
        <f>IF(ISBLANK(Výsledky!$OY$3),"",Výsledky!OY12)</f>
        <v/>
      </c>
      <c r="BQ24" s="257" t="str">
        <f>IF(ISBLANK(Výsledky!$PF$3),"",Výsledky!PF12)</f>
        <v/>
      </c>
      <c r="BR24" s="257" t="str">
        <f>IF(ISBLANK(Výsledky!$PM$3),"",Výsledky!PM12)</f>
        <v/>
      </c>
      <c r="BS24" s="257" t="str">
        <f>IF(ISBLANK(Výsledky!$PT$3),"",Výsledky!PT12)</f>
        <v/>
      </c>
      <c r="BT24" s="257" t="str">
        <f>IF(ISBLANK(Výsledky!$QA$3),"",Výsledky!QA12)</f>
        <v/>
      </c>
      <c r="BU24" s="257" t="str">
        <f>IF(ISBLANK(Výsledky!$QH$3),"",Výsledky!QH12)</f>
        <v/>
      </c>
      <c r="BV24" s="257" t="str">
        <f>IF(ISBLANK(Výsledky!$QO$3),"",Výsledky!QO12)</f>
        <v/>
      </c>
      <c r="BW24" s="292" t="str">
        <f>IF(ISBLANK(Výsledky!$QV$3),"",Výsledky!QV12)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>
      <c r="A25" s="1"/>
      <c r="B25" s="240" t="s">
        <v>113</v>
      </c>
      <c r="C25" s="53">
        <f>Tipy!A20</f>
        <v>9</v>
      </c>
      <c r="D25" s="243" t="str">
        <f>IF(Tipy!B20="","",Tipy!B20)</f>
        <v>fedd</v>
      </c>
      <c r="E25" s="51">
        <f>SUM(F25:J25)</f>
        <v>440</v>
      </c>
      <c r="F25" s="247">
        <f>IF(ISBLANK(Výsledky!$I$3),"-",SUM(K25:O25,Q25,S25,U25,V25,X25,Z25,AB25,AC25,AE25:AG25,AI25,AK25:AM25,AP25,AS25:AU25,AW25,AY25,BB25,BD25,BG25:BJ25,BL25,BO25,BP25,BR25,BT25,BU25))</f>
        <v>340</v>
      </c>
      <c r="G25" s="268">
        <f>IF(ISBLANK(Výsledky!$AY$3),"-",SUM(P25,T25,W25,AA25,AD25,AH25,AV25,AX25,BC25,BE25,BK25,BM25,BQ25,BS25,BV25))</f>
        <v>60</v>
      </c>
      <c r="H25" s="269">
        <f>IF(ISBLANK(Výsledky!$BM$3),"-",SUM(R25,Y25,AJ25,AO25,AQ25,AZ25))</f>
        <v>40</v>
      </c>
      <c r="I25" s="248" t="str">
        <f>IF(ISBLANK(Výsledky!$GI$3),"-",SUM(AN25,AR25,BA25,BF25,BN25,BW25))</f>
        <v>-</v>
      </c>
      <c r="J25" s="263" t="str">
        <f>IF(ISBLANK(Výsledky!$I$3),"",Výsledky!I26)</f>
        <v>-</v>
      </c>
      <c r="K25" s="266">
        <f>IF(ISBLANK(Výsledky!$P$3),"",Výsledky!P26)</f>
        <v>10</v>
      </c>
      <c r="L25" s="267">
        <f>IF(ISBLANK(Výsledky!$W$3),"",Výsledky!W26)</f>
        <v>20</v>
      </c>
      <c r="M25" s="257">
        <f>IF(ISBLANK(Výsledky!$AD$3),"",Výsledky!AD26)</f>
        <v>30</v>
      </c>
      <c r="N25" s="257">
        <f>IF(ISBLANK(Výsledky!$AK$3),"",Výsledky!AK26)</f>
        <v>80</v>
      </c>
      <c r="O25" s="257">
        <f>IF(ISBLANK(Výsledky!$AR$3),"",Výsledky!AR26)</f>
        <v>50</v>
      </c>
      <c r="P25" s="257">
        <f>IF(ISBLANK(Výsledky!$AY$3),"",Výsledky!AY26)</f>
        <v>30</v>
      </c>
      <c r="Q25" s="257">
        <f>IF(ISBLANK(Výsledky!$BF$3),"",Výsledky!BF26)</f>
        <v>80</v>
      </c>
      <c r="R25" s="257">
        <f>IF(ISBLANK(Výsledky!$BM$3),"",Výsledky!BM26)</f>
        <v>40</v>
      </c>
      <c r="S25" s="257">
        <f>IF(ISBLANK(Výsledky!$BT$3),"",Výsledky!BT26)</f>
        <v>0</v>
      </c>
      <c r="T25" s="257">
        <f>IF(ISBLANK(Výsledky!$CA$3),"",Výsledky!CA26)</f>
        <v>30</v>
      </c>
      <c r="U25" s="257">
        <f>IF(ISBLANK(Výsledky!$CH$3),"",Výsledky!CH26)</f>
        <v>20</v>
      </c>
      <c r="V25" s="257">
        <f>IF(ISBLANK(Výsledky!$CO$3),"",Výsledky!CO26)</f>
        <v>50</v>
      </c>
      <c r="W25" s="257" t="str">
        <f>IF(ISBLANK(Výsledky!$CV$3),"",Výsledky!CV26)</f>
        <v/>
      </c>
      <c r="X25" s="257" t="str">
        <f>IF(ISBLANK(Výsledky!$DC$3),"",Výsledky!DC26)</f>
        <v/>
      </c>
      <c r="Y25" s="257" t="str">
        <f>IF(ISBLANK(Výsledky!$DJ$3),"",Výsledky!DJ26)</f>
        <v/>
      </c>
      <c r="Z25" s="257" t="str">
        <f>IF(ISBLANK(Výsledky!$DQ$3),"",Výsledky!DQ26)</f>
        <v/>
      </c>
      <c r="AA25" s="257" t="str">
        <f>IF(ISBLANK(Výsledky!$DX$3),"",Výsledky!DX26)</f>
        <v/>
      </c>
      <c r="AB25" s="257" t="str">
        <f>IF(ISBLANK(Výsledky!$EE$3),"",Výsledky!EE26)</f>
        <v/>
      </c>
      <c r="AC25" s="257" t="str">
        <f>IF(ISBLANK(Výsledky!$EL$3),"",Výsledky!EL26)</f>
        <v/>
      </c>
      <c r="AD25" s="257" t="str">
        <f>IF(ISBLANK(Výsledky!$ES$3),"",Výsledky!ES26)</f>
        <v/>
      </c>
      <c r="AE25" s="257" t="str">
        <f>IF(ISBLANK(Výsledky!$EZ$3),"",Výsledky!EZ26)</f>
        <v/>
      </c>
      <c r="AF25" s="257" t="str">
        <f>IF(ISBLANK(Výsledky!$FG$3),"",Výsledky!FG26)</f>
        <v/>
      </c>
      <c r="AG25" s="257" t="str">
        <f>IF(ISBLANK(Výsledky!$FN$3),"",Výsledky!FN26)</f>
        <v/>
      </c>
      <c r="AH25" s="257" t="str">
        <f>IF(ISBLANK(Výsledky!$FU$3),"",Výsledky!FU26)</f>
        <v/>
      </c>
      <c r="AI25" s="257" t="str">
        <f>IF(ISBLANK(Výsledky!$GB$3),"",Výsledky!GB26)</f>
        <v/>
      </c>
      <c r="AJ25" s="257" t="str">
        <f>IF(ISBLANK(Výsledky!$GI$3),"",Výsledky!GI26)</f>
        <v/>
      </c>
      <c r="AK25" s="257" t="str">
        <f>IF(ISBLANK(Výsledky!$GP$3),"",Výsledky!GP26)</f>
        <v/>
      </c>
      <c r="AL25" s="257" t="str">
        <f>IF(ISBLANK(Výsledky!$GW$3),"",Výsledky!GW26)</f>
        <v/>
      </c>
      <c r="AM25" s="257" t="str">
        <f>IF(ISBLANK(Výsledky!$HD$3),"",Výsledky!HD26)</f>
        <v/>
      </c>
      <c r="AN25" s="257" t="str">
        <f>IF(ISBLANK(Výsledky!$HK$3),"",Výsledky!HK26)</f>
        <v/>
      </c>
      <c r="AO25" s="257" t="str">
        <f>IF(ISBLANK(Výsledky!$HR$3),"",Výsledky!HR26)</f>
        <v/>
      </c>
      <c r="AP25" s="257" t="str">
        <f>IF(ISBLANK(Výsledky!$HY$3),"",Výsledky!HY26)</f>
        <v/>
      </c>
      <c r="AQ25" s="257" t="str">
        <f>IF(ISBLANK(Výsledky!$IF$3),"",Výsledky!IF26)</f>
        <v/>
      </c>
      <c r="AR25" s="257" t="str">
        <f>IF(ISBLANK(Výsledky!$IM$3),"",Výsledky!IM26)</f>
        <v/>
      </c>
      <c r="AS25" s="257" t="str">
        <f>IF(ISBLANK(Výsledky!$IT$3),"",Výsledky!IT26)</f>
        <v/>
      </c>
      <c r="AT25" s="257" t="str">
        <f>IF(ISBLANK(Výsledky!$JA$3),"",Výsledky!JA26)</f>
        <v/>
      </c>
      <c r="AU25" s="257" t="str">
        <f>IF(ISBLANK(Výsledky!$JH$3),"",Výsledky!JH26)</f>
        <v/>
      </c>
      <c r="AV25" s="257" t="str">
        <f>IF(ISBLANK(Výsledky!$JO$3),"",Výsledky!JO26)</f>
        <v/>
      </c>
      <c r="AW25" s="257" t="str">
        <f>IF(ISBLANK(Výsledky!$JV$3),"",Výsledky!JV26)</f>
        <v/>
      </c>
      <c r="AX25" s="257" t="str">
        <f>IF(ISBLANK(Výsledky!$KC$3),"",Výsledky!KC26)</f>
        <v/>
      </c>
      <c r="AY25" s="257" t="str">
        <f>IF(ISBLANK(Výsledky!$KJ$3),"",Výsledky!KJ26)</f>
        <v/>
      </c>
      <c r="AZ25" s="257" t="str">
        <f>IF(ISBLANK(Výsledky!$KQ$3),"",Výsledky!KQ26)</f>
        <v/>
      </c>
      <c r="BA25" s="257" t="str">
        <f>IF(ISBLANK(Výsledky!$KX$3),"",Výsledky!KX26)</f>
        <v/>
      </c>
      <c r="BB25" s="257" t="str">
        <f>IF(ISBLANK(Výsledky!$LE$3),"",Výsledky!LE26)</f>
        <v/>
      </c>
      <c r="BC25" s="257" t="str">
        <f>IF(ISBLANK(Výsledky!$LL$3),"",Výsledky!LL26)</f>
        <v/>
      </c>
      <c r="BD25" s="257" t="str">
        <f>IF(ISBLANK(Výsledky!$LS$3),"",Výsledky!LS26)</f>
        <v/>
      </c>
      <c r="BE25" s="257" t="str">
        <f>IF(ISBLANK(Výsledky!$LZ$3),"",Výsledky!LZ26)</f>
        <v/>
      </c>
      <c r="BF25" s="257" t="str">
        <f>IF(ISBLANK(Výsledky!$MG$3),"",Výsledky!MG26)</f>
        <v/>
      </c>
      <c r="BG25" s="257" t="str">
        <f>IF(ISBLANK(Výsledky!$MN$3),"",Výsledky!MN26)</f>
        <v/>
      </c>
      <c r="BH25" s="257" t="str">
        <f>IF(ISBLANK(Výsledky!$MU$3),"",Výsledky!MU26)</f>
        <v/>
      </c>
      <c r="BI25" s="257" t="str">
        <f>IF(ISBLANK(Výsledky!$NB$3),"",Výsledky!NB26)</f>
        <v/>
      </c>
      <c r="BJ25" s="257" t="str">
        <f>IF(ISBLANK(Výsledky!$NI$3),"",Výsledky!NI26)</f>
        <v/>
      </c>
      <c r="BK25" s="257" t="str">
        <f>IF(ISBLANK(Výsledky!$NP$3),"",Výsledky!NP26)</f>
        <v/>
      </c>
      <c r="BL25" s="257" t="str">
        <f>IF(ISBLANK(Výsledky!$NW$3),"",Výsledky!NW26)</f>
        <v/>
      </c>
      <c r="BM25" s="257" t="str">
        <f>IF(ISBLANK(Výsledky!$OD$3),"",Výsledky!OD26)</f>
        <v/>
      </c>
      <c r="BN25" s="257" t="str">
        <f>IF(ISBLANK(Výsledky!$OK$3),"",Výsledky!OK26)</f>
        <v/>
      </c>
      <c r="BO25" s="257" t="str">
        <f>IF(ISBLANK(Výsledky!$OR$3),"",Výsledky!OR26)</f>
        <v/>
      </c>
      <c r="BP25" s="257" t="str">
        <f>IF(ISBLANK(Výsledky!$OY$3),"",Výsledky!OY26)</f>
        <v/>
      </c>
      <c r="BQ25" s="257" t="str">
        <f>IF(ISBLANK(Výsledky!$PF$3),"",Výsledky!PF26)</f>
        <v/>
      </c>
      <c r="BR25" s="257" t="str">
        <f>IF(ISBLANK(Výsledky!$PM$3),"",Výsledky!PM26)</f>
        <v/>
      </c>
      <c r="BS25" s="257" t="str">
        <f>IF(ISBLANK(Výsledky!$PT$3),"",Výsledky!PT26)</f>
        <v/>
      </c>
      <c r="BT25" s="257" t="str">
        <f>IF(ISBLANK(Výsledky!$QA$3),"",Výsledky!QA26)</f>
        <v/>
      </c>
      <c r="BU25" s="257" t="str">
        <f>IF(ISBLANK(Výsledky!$QH$3),"",Výsledky!QH26)</f>
        <v/>
      </c>
      <c r="BV25" s="257" t="str">
        <f>IF(ISBLANK(Výsledky!$QO$3),"",Výsledky!QO26)</f>
        <v/>
      </c>
      <c r="BW25" s="292" t="str">
        <f>IF(ISBLANK(Výsledky!$QV$3),"",Výsledky!QV26)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>
      <c r="A26" s="1"/>
      <c r="B26" s="240" t="s">
        <v>114</v>
      </c>
      <c r="C26" s="53">
        <f>Tipy!A56</f>
        <v>27</v>
      </c>
      <c r="D26" s="243" t="str">
        <f>IF(Tipy!B56="","",Tipy!B56)</f>
        <v>petro fonka</v>
      </c>
      <c r="E26" s="51">
        <f>SUM(F26:J26)</f>
        <v>440</v>
      </c>
      <c r="F26" s="247">
        <f>IF(ISBLANK(Výsledky!$I$3),"-",SUM(K26:O26,Q26,S26,U26,V26,X26,Z26,AB26,AC26,AE26:AG26,AI26,AK26:AM26,AP26,AS26:AU26,AW26,AY26,BB26,BD26,BG26:BJ26,BL26,BO26,BP26,BR26,BT26,BU26))</f>
        <v>320</v>
      </c>
      <c r="G26" s="268">
        <f>IF(ISBLANK(Výsledky!$AY$3),"-",SUM(P26,T26,W26,AA26,AD26,AH26,AV26,AX26,BC26,BE26,BK26,BM26,BQ26,BS26,BV26))</f>
        <v>70</v>
      </c>
      <c r="H26" s="269">
        <f>IF(ISBLANK(Výsledky!$BM$3),"-",SUM(R26,Y26,AJ26,AO26,AQ26,AZ26))</f>
        <v>50</v>
      </c>
      <c r="I26" s="248" t="str">
        <f>IF(ISBLANK(Výsledky!$GI$3),"-",SUM(AN26,AR26,BA26,BF26,BN26,BW26))</f>
        <v>-</v>
      </c>
      <c r="J26" s="263" t="str">
        <f>IF(ISBLANK(Výsledky!$I$3),"",Výsledky!I61)</f>
        <v>-</v>
      </c>
      <c r="K26" s="266">
        <f>IF(ISBLANK(Výsledky!$P$3),"",Výsledky!P62)</f>
        <v>20</v>
      </c>
      <c r="L26" s="267">
        <f>IF(ISBLANK(Výsledky!$W$3),"",Výsledky!W62)</f>
        <v>50</v>
      </c>
      <c r="M26" s="257">
        <f>IF(ISBLANK(Výsledky!$AD$3),"",Výsledky!AD62)</f>
        <v>30</v>
      </c>
      <c r="N26" s="257">
        <f>IF(ISBLANK(Výsledky!$AK$3),"",Výsledky!AK62)</f>
        <v>20</v>
      </c>
      <c r="O26" s="257">
        <f>IF(ISBLANK(Výsledky!$AR$3),"",Výsledky!AR62)</f>
        <v>60</v>
      </c>
      <c r="P26" s="257">
        <f>IF(ISBLANK(Výsledky!$AY$3),"",Výsledky!AY62)</f>
        <v>50</v>
      </c>
      <c r="Q26" s="257">
        <f>IF(ISBLANK(Výsledky!$BF$3),"",Výsledky!BF62)</f>
        <v>50</v>
      </c>
      <c r="R26" s="257">
        <f>IF(ISBLANK(Výsledky!$BM$3),"",Výsledky!BM62)</f>
        <v>50</v>
      </c>
      <c r="S26" s="257">
        <f>IF(ISBLANK(Výsledky!$BT$3),"",Výsledky!BT62)</f>
        <v>0</v>
      </c>
      <c r="T26" s="257">
        <f>IF(ISBLANK(Výsledky!$CA$3),"",Výsledky!CA62)</f>
        <v>20</v>
      </c>
      <c r="U26" s="257">
        <f>IF(ISBLANK(Výsledky!$CH$3),"",Výsledky!CH62)</f>
        <v>30</v>
      </c>
      <c r="V26" s="257">
        <f>IF(ISBLANK(Výsledky!$CO$3),"",Výsledky!CO62)</f>
        <v>60</v>
      </c>
      <c r="W26" s="257" t="str">
        <f>IF(ISBLANK(Výsledky!$CV$3),"",Výsledky!CV62)</f>
        <v/>
      </c>
      <c r="X26" s="257" t="str">
        <f>IF(ISBLANK(Výsledky!$DC$3),"",Výsledky!DC62)</f>
        <v/>
      </c>
      <c r="Y26" s="257" t="str">
        <f>IF(ISBLANK(Výsledky!$DJ$3),"",Výsledky!DJ62)</f>
        <v/>
      </c>
      <c r="Z26" s="257" t="str">
        <f>IF(ISBLANK(Výsledky!$DQ$3),"",Výsledky!DQ62)</f>
        <v/>
      </c>
      <c r="AA26" s="257" t="str">
        <f>IF(ISBLANK(Výsledky!$DX$3),"",Výsledky!DX62)</f>
        <v/>
      </c>
      <c r="AB26" s="257" t="str">
        <f>IF(ISBLANK(Výsledky!$EE$3),"",Výsledky!EE62)</f>
        <v/>
      </c>
      <c r="AC26" s="257" t="str">
        <f>IF(ISBLANK(Výsledky!$EL$3),"",Výsledky!EL62)</f>
        <v/>
      </c>
      <c r="AD26" s="257" t="str">
        <f>IF(ISBLANK(Výsledky!$ES$3),"",Výsledky!ES62)</f>
        <v/>
      </c>
      <c r="AE26" s="257" t="str">
        <f>IF(ISBLANK(Výsledky!$EZ$3),"",Výsledky!EZ62)</f>
        <v/>
      </c>
      <c r="AF26" s="257" t="str">
        <f>IF(ISBLANK(Výsledky!$FG$3),"",Výsledky!FG62)</f>
        <v/>
      </c>
      <c r="AG26" s="257" t="str">
        <f>IF(ISBLANK(Výsledky!$FN$3),"",Výsledky!FN62)</f>
        <v/>
      </c>
      <c r="AH26" s="257" t="str">
        <f>IF(ISBLANK(Výsledky!$FU$3),"",Výsledky!FU62)</f>
        <v/>
      </c>
      <c r="AI26" s="257" t="str">
        <f>IF(ISBLANK(Výsledky!$GB$3),"",Výsledky!GB62)</f>
        <v/>
      </c>
      <c r="AJ26" s="257" t="str">
        <f>IF(ISBLANK(Výsledky!$GI$3),"",Výsledky!GI62)</f>
        <v/>
      </c>
      <c r="AK26" s="257" t="str">
        <f>IF(ISBLANK(Výsledky!$GP$3),"",Výsledky!GP62)</f>
        <v/>
      </c>
      <c r="AL26" s="257" t="str">
        <f>IF(ISBLANK(Výsledky!$GW$3),"",Výsledky!GW62)</f>
        <v/>
      </c>
      <c r="AM26" s="257" t="str">
        <f>IF(ISBLANK(Výsledky!$HD$3),"",Výsledky!HD62)</f>
        <v/>
      </c>
      <c r="AN26" s="257" t="str">
        <f>IF(ISBLANK(Výsledky!$HK$3),"",Výsledky!HK62)</f>
        <v/>
      </c>
      <c r="AO26" s="257" t="str">
        <f>IF(ISBLANK(Výsledky!$HR$3),"",Výsledky!HR62)</f>
        <v/>
      </c>
      <c r="AP26" s="257" t="str">
        <f>IF(ISBLANK(Výsledky!$HY$3),"",Výsledky!HY62)</f>
        <v/>
      </c>
      <c r="AQ26" s="257" t="str">
        <f>IF(ISBLANK(Výsledky!$IF$3),"",Výsledky!IF62)</f>
        <v/>
      </c>
      <c r="AR26" s="257" t="str">
        <f>IF(ISBLANK(Výsledky!$IM$3),"",Výsledky!IM62)</f>
        <v/>
      </c>
      <c r="AS26" s="257" t="str">
        <f>IF(ISBLANK(Výsledky!$IT$3),"",Výsledky!IT62)</f>
        <v/>
      </c>
      <c r="AT26" s="257" t="str">
        <f>IF(ISBLANK(Výsledky!$JA$3),"",Výsledky!JA62)</f>
        <v/>
      </c>
      <c r="AU26" s="257" t="str">
        <f>IF(ISBLANK(Výsledky!$JH$3),"",Výsledky!JH62)</f>
        <v/>
      </c>
      <c r="AV26" s="257" t="str">
        <f>IF(ISBLANK(Výsledky!$JO$3),"",Výsledky!JO62)</f>
        <v/>
      </c>
      <c r="AW26" s="257" t="str">
        <f>IF(ISBLANK(Výsledky!$JV$3),"",Výsledky!JV62)</f>
        <v/>
      </c>
      <c r="AX26" s="257" t="str">
        <f>IF(ISBLANK(Výsledky!$KC$3),"",Výsledky!KC62)</f>
        <v/>
      </c>
      <c r="AY26" s="257" t="str">
        <f>IF(ISBLANK(Výsledky!$KJ$3),"",Výsledky!KJ62)</f>
        <v/>
      </c>
      <c r="AZ26" s="257" t="str">
        <f>IF(ISBLANK(Výsledky!$KQ$3),"",Výsledky!KQ62)</f>
        <v/>
      </c>
      <c r="BA26" s="257" t="str">
        <f>IF(ISBLANK(Výsledky!$KX$3),"",Výsledky!KX62)</f>
        <v/>
      </c>
      <c r="BB26" s="257" t="str">
        <f>IF(ISBLANK(Výsledky!$LE$3),"",Výsledky!LE62)</f>
        <v/>
      </c>
      <c r="BC26" s="257" t="str">
        <f>IF(ISBLANK(Výsledky!$LL$3),"",Výsledky!LL62)</f>
        <v/>
      </c>
      <c r="BD26" s="257" t="str">
        <f>IF(ISBLANK(Výsledky!$LS$3),"",Výsledky!LS62)</f>
        <v/>
      </c>
      <c r="BE26" s="257" t="str">
        <f>IF(ISBLANK(Výsledky!$LZ$3),"",Výsledky!LZ62)</f>
        <v/>
      </c>
      <c r="BF26" s="257" t="str">
        <f>IF(ISBLANK(Výsledky!$MG$3),"",Výsledky!MG62)</f>
        <v/>
      </c>
      <c r="BG26" s="257" t="str">
        <f>IF(ISBLANK(Výsledky!$MN$3),"",Výsledky!MN62)</f>
        <v/>
      </c>
      <c r="BH26" s="257" t="str">
        <f>IF(ISBLANK(Výsledky!$MU$3),"",Výsledky!MU62)</f>
        <v/>
      </c>
      <c r="BI26" s="257" t="str">
        <f>IF(ISBLANK(Výsledky!$NB$3),"",Výsledky!NB62)</f>
        <v/>
      </c>
      <c r="BJ26" s="257" t="str">
        <f>IF(ISBLANK(Výsledky!$NI$3),"",Výsledky!NI62)</f>
        <v/>
      </c>
      <c r="BK26" s="257" t="str">
        <f>IF(ISBLANK(Výsledky!$NP$3),"",Výsledky!NP62)</f>
        <v/>
      </c>
      <c r="BL26" s="257" t="str">
        <f>IF(ISBLANK(Výsledky!$NW$3),"",Výsledky!NW62)</f>
        <v/>
      </c>
      <c r="BM26" s="257" t="str">
        <f>IF(ISBLANK(Výsledky!$OD$3),"",Výsledky!OD62)</f>
        <v/>
      </c>
      <c r="BN26" s="257" t="str">
        <f>IF(ISBLANK(Výsledky!$OK$3),"",Výsledky!OK62)</f>
        <v/>
      </c>
      <c r="BO26" s="257" t="str">
        <f>IF(ISBLANK(Výsledky!$OR$3),"",Výsledky!OR62)</f>
        <v/>
      </c>
      <c r="BP26" s="257" t="str">
        <f>IF(ISBLANK(Výsledky!$OY$3),"",Výsledky!OY62)</f>
        <v/>
      </c>
      <c r="BQ26" s="257" t="str">
        <f>IF(ISBLANK(Výsledky!$PF$3),"",Výsledky!PF62)</f>
        <v/>
      </c>
      <c r="BR26" s="257" t="str">
        <f>IF(ISBLANK(Výsledky!$PM$3),"",Výsledky!PM62)</f>
        <v/>
      </c>
      <c r="BS26" s="257" t="str">
        <f>IF(ISBLANK(Výsledky!$PT$3),"",Výsledky!PT62)</f>
        <v/>
      </c>
      <c r="BT26" s="257" t="str">
        <f>IF(ISBLANK(Výsledky!$QA$3),"",Výsledky!QA62)</f>
        <v/>
      </c>
      <c r="BU26" s="257" t="str">
        <f>IF(ISBLANK(Výsledky!$QH$3),"",Výsledky!QH62)</f>
        <v/>
      </c>
      <c r="BV26" s="257" t="str">
        <f>IF(ISBLANK(Výsledky!$QO$3),"",Výsledky!QO62)</f>
        <v/>
      </c>
      <c r="BW26" s="292" t="str">
        <f>IF(ISBLANK(Výsledky!$QV$3),"",Výsledky!QV62)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>
      <c r="A27" s="1"/>
      <c r="B27" s="240" t="s">
        <v>115</v>
      </c>
      <c r="C27" s="53">
        <f>Tipy!A40</f>
        <v>55</v>
      </c>
      <c r="D27" s="243" t="str">
        <f>IF(Tipy!B40="","",Tipy!B40)</f>
        <v>MarekM</v>
      </c>
      <c r="E27" s="51">
        <f>SUM(F27:J27)</f>
        <v>430</v>
      </c>
      <c r="F27" s="247">
        <f>IF(ISBLANK(Výsledky!$I$3),"-",SUM(K27:O27,Q27,S27,U27,V27,X27,Z27,AB27,AC27,AE27:AG27,AI27,AK27:AM27,AP27,AS27:AU27,AW27,AY27,BB27,BD27,BG27:BJ27,BL27,BO27,BP27,BR27,BT27,BU27))</f>
        <v>350</v>
      </c>
      <c r="G27" s="268">
        <f>IF(ISBLANK(Výsledky!$AY$3),"-",SUM(P27,T27,W27,AA27,AD27,AH27,AV27,AX27,BC27,BE27,BK27,BM27,BQ27,BS27,BV27))</f>
        <v>20</v>
      </c>
      <c r="H27" s="269">
        <f>IF(ISBLANK(Výsledky!$BM$3),"-",SUM(R27,Y27,AJ27,AO27,AQ27,AZ27))</f>
        <v>60</v>
      </c>
      <c r="I27" s="248" t="str">
        <f>IF(ISBLANK(Výsledky!$GI$3),"-",SUM(AN27,AR27,BA27,BF27,BN27,BW27))</f>
        <v>-</v>
      </c>
      <c r="J27" s="263" t="str">
        <f>IF(ISBLANK(Výsledky!$I$3),"",Výsledky!I46)</f>
        <v>-</v>
      </c>
      <c r="K27" s="266">
        <f>IF(ISBLANK(Výsledky!$P$3),"",Výsledky!P46)</f>
        <v>0</v>
      </c>
      <c r="L27" s="267">
        <f>IF(ISBLANK(Výsledky!$W$3),"",Výsledky!W46)</f>
        <v>80</v>
      </c>
      <c r="M27" s="257">
        <f>IF(ISBLANK(Výsledky!$AD$3),"",Výsledky!AD46)</f>
        <v>80</v>
      </c>
      <c r="N27" s="257">
        <f>IF(ISBLANK(Výsledky!$AK$3),"",Výsledky!AK46)</f>
        <v>30</v>
      </c>
      <c r="O27" s="257">
        <f>IF(ISBLANK(Výsledky!$AR$3),"",Výsledky!AR46)</f>
        <v>30</v>
      </c>
      <c r="P27" s="257" t="str">
        <f>IF(ISBLANK(Výsledky!$AY$3),"",Výsledky!AY46)</f>
        <v>-</v>
      </c>
      <c r="Q27" s="257">
        <f>IF(ISBLANK(Výsledky!$BF$3),"",Výsledky!BF46)</f>
        <v>80</v>
      </c>
      <c r="R27" s="257">
        <f>IF(ISBLANK(Výsledky!$BM$3),"",Výsledky!BM46)</f>
        <v>60</v>
      </c>
      <c r="S27" s="257">
        <f>IF(ISBLANK(Výsledky!$BT$3),"",Výsledky!BT46)</f>
        <v>0</v>
      </c>
      <c r="T27" s="257">
        <f>IF(ISBLANK(Výsledky!$CA$3),"",Výsledky!CA46)</f>
        <v>20</v>
      </c>
      <c r="U27" s="257" t="str">
        <f>IF(ISBLANK(Výsledky!$CH$3),"",Výsledky!CH46)</f>
        <v>-</v>
      </c>
      <c r="V27" s="257">
        <f>IF(ISBLANK(Výsledky!$CO$3),"",Výsledky!CO46)</f>
        <v>50</v>
      </c>
      <c r="W27" s="257" t="str">
        <f>IF(ISBLANK(Výsledky!$CV$3),"",Výsledky!CV46)</f>
        <v/>
      </c>
      <c r="X27" s="257" t="str">
        <f>IF(ISBLANK(Výsledky!$DC$3),"",Výsledky!DC46)</f>
        <v/>
      </c>
      <c r="Y27" s="257" t="str">
        <f>IF(ISBLANK(Výsledky!$DJ$3),"",Výsledky!DJ46)</f>
        <v/>
      </c>
      <c r="Z27" s="257" t="str">
        <f>IF(ISBLANK(Výsledky!$DQ$3),"",Výsledky!DQ46)</f>
        <v/>
      </c>
      <c r="AA27" s="257" t="str">
        <f>IF(ISBLANK(Výsledky!$DX$3),"",Výsledky!DX46)</f>
        <v/>
      </c>
      <c r="AB27" s="257" t="str">
        <f>IF(ISBLANK(Výsledky!$EE$3),"",Výsledky!EE46)</f>
        <v/>
      </c>
      <c r="AC27" s="257" t="str">
        <f>IF(ISBLANK(Výsledky!$EL$3),"",Výsledky!EL46)</f>
        <v/>
      </c>
      <c r="AD27" s="257" t="str">
        <f>IF(ISBLANK(Výsledky!$ES$3),"",Výsledky!ES46)</f>
        <v/>
      </c>
      <c r="AE27" s="257" t="str">
        <f>IF(ISBLANK(Výsledky!$EZ$3),"",Výsledky!EZ46)</f>
        <v/>
      </c>
      <c r="AF27" s="257" t="str">
        <f>IF(ISBLANK(Výsledky!$FG$3),"",Výsledky!FG46)</f>
        <v/>
      </c>
      <c r="AG27" s="257" t="str">
        <f>IF(ISBLANK(Výsledky!$FN$3),"",Výsledky!FN46)</f>
        <v/>
      </c>
      <c r="AH27" s="257" t="str">
        <f>IF(ISBLANK(Výsledky!$FU$3),"",Výsledky!FU46)</f>
        <v/>
      </c>
      <c r="AI27" s="257" t="str">
        <f>IF(ISBLANK(Výsledky!$GB$3),"",Výsledky!GB46)</f>
        <v/>
      </c>
      <c r="AJ27" s="257" t="str">
        <f>IF(ISBLANK(Výsledky!$GI$3),"",Výsledky!GI46)</f>
        <v/>
      </c>
      <c r="AK27" s="257" t="str">
        <f>IF(ISBLANK(Výsledky!$GP$3),"",Výsledky!GP46)</f>
        <v/>
      </c>
      <c r="AL27" s="257" t="str">
        <f>IF(ISBLANK(Výsledky!$GW$3),"",Výsledky!GW46)</f>
        <v/>
      </c>
      <c r="AM27" s="257" t="str">
        <f>IF(ISBLANK(Výsledky!$HD$3),"",Výsledky!HD46)</f>
        <v/>
      </c>
      <c r="AN27" s="257" t="str">
        <f>IF(ISBLANK(Výsledky!$HK$3),"",Výsledky!HK46)</f>
        <v/>
      </c>
      <c r="AO27" s="257" t="str">
        <f>IF(ISBLANK(Výsledky!$HR$3),"",Výsledky!HR46)</f>
        <v/>
      </c>
      <c r="AP27" s="257" t="str">
        <f>IF(ISBLANK(Výsledky!$HY$3),"",Výsledky!HY46)</f>
        <v/>
      </c>
      <c r="AQ27" s="257" t="str">
        <f>IF(ISBLANK(Výsledky!$IF$3),"",Výsledky!IF46)</f>
        <v/>
      </c>
      <c r="AR27" s="257" t="str">
        <f>IF(ISBLANK(Výsledky!$IM$3),"",Výsledky!IM46)</f>
        <v/>
      </c>
      <c r="AS27" s="257" t="str">
        <f>IF(ISBLANK(Výsledky!$IT$3),"",Výsledky!IT46)</f>
        <v/>
      </c>
      <c r="AT27" s="257" t="str">
        <f>IF(ISBLANK(Výsledky!$JA$3),"",Výsledky!JA46)</f>
        <v/>
      </c>
      <c r="AU27" s="257" t="str">
        <f>IF(ISBLANK(Výsledky!$JH$3),"",Výsledky!JH46)</f>
        <v/>
      </c>
      <c r="AV27" s="257" t="str">
        <f>IF(ISBLANK(Výsledky!$JO$3),"",Výsledky!JO46)</f>
        <v/>
      </c>
      <c r="AW27" s="257" t="str">
        <f>IF(ISBLANK(Výsledky!$JV$3),"",Výsledky!JV46)</f>
        <v/>
      </c>
      <c r="AX27" s="257" t="str">
        <f>IF(ISBLANK(Výsledky!$KC$3),"",Výsledky!KC46)</f>
        <v/>
      </c>
      <c r="AY27" s="257" t="str">
        <f>IF(ISBLANK(Výsledky!$KJ$3),"",Výsledky!KJ46)</f>
        <v/>
      </c>
      <c r="AZ27" s="257" t="str">
        <f>IF(ISBLANK(Výsledky!$KQ$3),"",Výsledky!KQ46)</f>
        <v/>
      </c>
      <c r="BA27" s="257" t="str">
        <f>IF(ISBLANK(Výsledky!$KX$3),"",Výsledky!KX46)</f>
        <v/>
      </c>
      <c r="BB27" s="257" t="str">
        <f>IF(ISBLANK(Výsledky!$LE$3),"",Výsledky!LE46)</f>
        <v/>
      </c>
      <c r="BC27" s="257" t="str">
        <f>IF(ISBLANK(Výsledky!$LL$3),"",Výsledky!LL46)</f>
        <v/>
      </c>
      <c r="BD27" s="257" t="str">
        <f>IF(ISBLANK(Výsledky!$LS$3),"",Výsledky!LS46)</f>
        <v/>
      </c>
      <c r="BE27" s="257" t="str">
        <f>IF(ISBLANK(Výsledky!$LZ$3),"",Výsledky!LZ46)</f>
        <v/>
      </c>
      <c r="BF27" s="257" t="str">
        <f>IF(ISBLANK(Výsledky!$MG$3),"",Výsledky!MG46)</f>
        <v/>
      </c>
      <c r="BG27" s="257" t="str">
        <f>IF(ISBLANK(Výsledky!$MN$3),"",Výsledky!MN46)</f>
        <v/>
      </c>
      <c r="BH27" s="257" t="str">
        <f>IF(ISBLANK(Výsledky!$MU$3),"",Výsledky!MU46)</f>
        <v/>
      </c>
      <c r="BI27" s="257" t="str">
        <f>IF(ISBLANK(Výsledky!$NB$3),"",Výsledky!NB46)</f>
        <v/>
      </c>
      <c r="BJ27" s="257" t="str">
        <f>IF(ISBLANK(Výsledky!$NI$3),"",Výsledky!NI46)</f>
        <v/>
      </c>
      <c r="BK27" s="257" t="str">
        <f>IF(ISBLANK(Výsledky!$NP$3),"",Výsledky!NP46)</f>
        <v/>
      </c>
      <c r="BL27" s="257" t="str">
        <f>IF(ISBLANK(Výsledky!$NW$3),"",Výsledky!NW46)</f>
        <v/>
      </c>
      <c r="BM27" s="257" t="str">
        <f>IF(ISBLANK(Výsledky!$OD$3),"",Výsledky!OD46)</f>
        <v/>
      </c>
      <c r="BN27" s="257" t="str">
        <f>IF(ISBLANK(Výsledky!$OK$3),"",Výsledky!OK46)</f>
        <v/>
      </c>
      <c r="BO27" s="257" t="str">
        <f>IF(ISBLANK(Výsledky!$OR$3),"",Výsledky!OR46)</f>
        <v/>
      </c>
      <c r="BP27" s="257" t="str">
        <f>IF(ISBLANK(Výsledky!$OY$3),"",Výsledky!OY46)</f>
        <v/>
      </c>
      <c r="BQ27" s="257" t="str">
        <f>IF(ISBLANK(Výsledky!$PF$3),"",Výsledky!PF46)</f>
        <v/>
      </c>
      <c r="BR27" s="257" t="str">
        <f>IF(ISBLANK(Výsledky!$PM$3),"",Výsledky!PM46)</f>
        <v/>
      </c>
      <c r="BS27" s="257" t="str">
        <f>IF(ISBLANK(Výsledky!$PT$3),"",Výsledky!PT46)</f>
        <v/>
      </c>
      <c r="BT27" s="257" t="str">
        <f>IF(ISBLANK(Výsledky!$QA$3),"",Výsledky!QA46)</f>
        <v/>
      </c>
      <c r="BU27" s="257" t="str">
        <f>IF(ISBLANK(Výsledky!$QH$3),"",Výsledky!QH46)</f>
        <v/>
      </c>
      <c r="BV27" s="257" t="str">
        <f>IF(ISBLANK(Výsledky!$QO$3),"",Výsledky!QO46)</f>
        <v/>
      </c>
      <c r="BW27" s="292" t="str">
        <f>IF(ISBLANK(Výsledky!$QV$3),"",Výsledky!QV46)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>
      <c r="A28" s="1"/>
      <c r="B28" s="240" t="s">
        <v>116</v>
      </c>
      <c r="C28" s="53">
        <f>Tipy!A64</f>
        <v>2</v>
      </c>
      <c r="D28" s="243" t="str">
        <f>IF(Tipy!B64="","",Tipy!B64)</f>
        <v>Stanley15</v>
      </c>
      <c r="E28" s="51">
        <f>SUM(F28:J28)</f>
        <v>410</v>
      </c>
      <c r="F28" s="247">
        <f>IF(ISBLANK(Výsledky!$I$3),"-",SUM(K28:O28,Q28,S28,U28,V28,X28,Z28,AB28,AC28,AE28:AG28,AI28,AK28:AM28,AP28,AS28:AU28,AW28,AY28,BB28,BD28,BG28:BJ28,BL28,BO28,BP28,BR28,BT28,BU28))</f>
        <v>250</v>
      </c>
      <c r="G28" s="268">
        <f>IF(ISBLANK(Výsledky!$AY$3),"-",SUM(P28,T28,W28,AA28,AD28,AH28,AV28,AX28,BC28,BE28,BK28,BM28,BQ28,BS28,BV28))</f>
        <v>80</v>
      </c>
      <c r="H28" s="269">
        <f>IF(ISBLANK(Výsledky!$BM$3),"-",SUM(R28,Y28,AJ28,AO28,AQ28,AZ28))</f>
        <v>80</v>
      </c>
      <c r="I28" s="248" t="str">
        <f>IF(ISBLANK(Výsledky!$GI$3),"-",SUM(AN28,AR28,BA28,BF28,BN28,BW28))</f>
        <v>-</v>
      </c>
      <c r="J28" s="263" t="str">
        <f>IF(ISBLANK(Výsledky!$I$3),"",Výsledky!I69)</f>
        <v>-</v>
      </c>
      <c r="K28" s="266">
        <f>IF(ISBLANK(Výsledky!$P$3),"",Výsledky!P70)</f>
        <v>20</v>
      </c>
      <c r="L28" s="267">
        <f>IF(ISBLANK(Výsledky!$W$3),"",Výsledky!W70)</f>
        <v>60</v>
      </c>
      <c r="M28" s="257" t="str">
        <f>IF(ISBLANK(Výsledky!$AD$3),"",Výsledky!AD70)</f>
        <v>-</v>
      </c>
      <c r="N28" s="257" t="str">
        <f>IF(ISBLANK(Výsledky!$AK$3),"",Výsledky!AK70)</f>
        <v>-</v>
      </c>
      <c r="O28" s="257">
        <f>IF(ISBLANK(Výsledky!$AR$3),"",Výsledky!AR70)</f>
        <v>70</v>
      </c>
      <c r="P28" s="257">
        <f>IF(ISBLANK(Výsledky!$AY$3),"",Výsledky!AY70)</f>
        <v>50</v>
      </c>
      <c r="Q28" s="257">
        <f>IF(ISBLANK(Výsledky!$BF$3),"",Výsledky!BF70)</f>
        <v>20</v>
      </c>
      <c r="R28" s="257">
        <f>IF(ISBLANK(Výsledky!$BM$3),"",Výsledky!BM70)</f>
        <v>80</v>
      </c>
      <c r="S28" s="257">
        <f>IF(ISBLANK(Výsledky!$BT$3),"",Výsledky!BT70)</f>
        <v>0</v>
      </c>
      <c r="T28" s="257">
        <f>IF(ISBLANK(Výsledky!$CA$3),"",Výsledky!CA70)</f>
        <v>30</v>
      </c>
      <c r="U28" s="257">
        <f>IF(ISBLANK(Výsledky!$CH$3),"",Výsledky!CH70)</f>
        <v>0</v>
      </c>
      <c r="V28" s="257">
        <f>IF(ISBLANK(Výsledky!$CO$3),"",Výsledky!CO70)</f>
        <v>80</v>
      </c>
      <c r="W28" s="257" t="str">
        <f>IF(ISBLANK(Výsledky!$CV$3),"",Výsledky!CV70)</f>
        <v/>
      </c>
      <c r="X28" s="257" t="str">
        <f>IF(ISBLANK(Výsledky!$DC$3),"",Výsledky!DC70)</f>
        <v/>
      </c>
      <c r="Y28" s="257" t="str">
        <f>IF(ISBLANK(Výsledky!$DJ$3),"",Výsledky!DJ70)</f>
        <v/>
      </c>
      <c r="Z28" s="257" t="str">
        <f>IF(ISBLANK(Výsledky!$DQ$3),"",Výsledky!DQ70)</f>
        <v/>
      </c>
      <c r="AA28" s="257" t="str">
        <f>IF(ISBLANK(Výsledky!$DX$3),"",Výsledky!DX70)</f>
        <v/>
      </c>
      <c r="AB28" s="257" t="str">
        <f>IF(ISBLANK(Výsledky!$EE$3),"",Výsledky!EE70)</f>
        <v/>
      </c>
      <c r="AC28" s="257" t="str">
        <f>IF(ISBLANK(Výsledky!$EL$3),"",Výsledky!EL70)</f>
        <v/>
      </c>
      <c r="AD28" s="257" t="str">
        <f>IF(ISBLANK(Výsledky!$ES$3),"",Výsledky!ES70)</f>
        <v/>
      </c>
      <c r="AE28" s="257" t="str">
        <f>IF(ISBLANK(Výsledky!$EZ$3),"",Výsledky!EZ70)</f>
        <v/>
      </c>
      <c r="AF28" s="257" t="str">
        <f>IF(ISBLANK(Výsledky!$FG$3),"",Výsledky!FG70)</f>
        <v/>
      </c>
      <c r="AG28" s="257" t="str">
        <f>IF(ISBLANK(Výsledky!$FN$3),"",Výsledky!FN70)</f>
        <v/>
      </c>
      <c r="AH28" s="257" t="str">
        <f>IF(ISBLANK(Výsledky!$FU$3),"",Výsledky!FU70)</f>
        <v/>
      </c>
      <c r="AI28" s="257" t="str">
        <f>IF(ISBLANK(Výsledky!$GB$3),"",Výsledky!GB70)</f>
        <v/>
      </c>
      <c r="AJ28" s="257" t="str">
        <f>IF(ISBLANK(Výsledky!$GI$3),"",Výsledky!GI70)</f>
        <v/>
      </c>
      <c r="AK28" s="257" t="str">
        <f>IF(ISBLANK(Výsledky!$GP$3),"",Výsledky!GP70)</f>
        <v/>
      </c>
      <c r="AL28" s="257" t="str">
        <f>IF(ISBLANK(Výsledky!$GW$3),"",Výsledky!GW70)</f>
        <v/>
      </c>
      <c r="AM28" s="257" t="str">
        <f>IF(ISBLANK(Výsledky!$HD$3),"",Výsledky!HD70)</f>
        <v/>
      </c>
      <c r="AN28" s="257" t="str">
        <f>IF(ISBLANK(Výsledky!$HK$3),"",Výsledky!HK70)</f>
        <v/>
      </c>
      <c r="AO28" s="257" t="str">
        <f>IF(ISBLANK(Výsledky!$HR$3),"",Výsledky!HR70)</f>
        <v/>
      </c>
      <c r="AP28" s="257" t="str">
        <f>IF(ISBLANK(Výsledky!$HY$3),"",Výsledky!HY70)</f>
        <v/>
      </c>
      <c r="AQ28" s="257" t="str">
        <f>IF(ISBLANK(Výsledky!$IF$3),"",Výsledky!IF70)</f>
        <v/>
      </c>
      <c r="AR28" s="257" t="str">
        <f>IF(ISBLANK(Výsledky!$IM$3),"",Výsledky!IM70)</f>
        <v/>
      </c>
      <c r="AS28" s="257" t="str">
        <f>IF(ISBLANK(Výsledky!$IT$3),"",Výsledky!IT70)</f>
        <v/>
      </c>
      <c r="AT28" s="257" t="str">
        <f>IF(ISBLANK(Výsledky!$JA$3),"",Výsledky!JA70)</f>
        <v/>
      </c>
      <c r="AU28" s="257" t="str">
        <f>IF(ISBLANK(Výsledky!$JH$3),"",Výsledky!JH70)</f>
        <v/>
      </c>
      <c r="AV28" s="257" t="str">
        <f>IF(ISBLANK(Výsledky!$JO$3),"",Výsledky!JO70)</f>
        <v/>
      </c>
      <c r="AW28" s="257" t="str">
        <f>IF(ISBLANK(Výsledky!$JV$3),"",Výsledky!JV70)</f>
        <v/>
      </c>
      <c r="AX28" s="257" t="str">
        <f>IF(ISBLANK(Výsledky!$KC$3),"",Výsledky!KC70)</f>
        <v/>
      </c>
      <c r="AY28" s="257" t="str">
        <f>IF(ISBLANK(Výsledky!$KJ$3),"",Výsledky!KJ70)</f>
        <v/>
      </c>
      <c r="AZ28" s="257" t="str">
        <f>IF(ISBLANK(Výsledky!$KQ$3),"",Výsledky!KQ70)</f>
        <v/>
      </c>
      <c r="BA28" s="257" t="str">
        <f>IF(ISBLANK(Výsledky!$KX$3),"",Výsledky!KX70)</f>
        <v/>
      </c>
      <c r="BB28" s="257" t="str">
        <f>IF(ISBLANK(Výsledky!$LE$3),"",Výsledky!LE70)</f>
        <v/>
      </c>
      <c r="BC28" s="257" t="str">
        <f>IF(ISBLANK(Výsledky!$LL$3),"",Výsledky!LL70)</f>
        <v/>
      </c>
      <c r="BD28" s="257" t="str">
        <f>IF(ISBLANK(Výsledky!$LS$3),"",Výsledky!LS70)</f>
        <v/>
      </c>
      <c r="BE28" s="257" t="str">
        <f>IF(ISBLANK(Výsledky!$LZ$3),"",Výsledky!LZ70)</f>
        <v/>
      </c>
      <c r="BF28" s="257" t="str">
        <f>IF(ISBLANK(Výsledky!$MG$3),"",Výsledky!MG70)</f>
        <v/>
      </c>
      <c r="BG28" s="257" t="str">
        <f>IF(ISBLANK(Výsledky!$MN$3),"",Výsledky!MN70)</f>
        <v/>
      </c>
      <c r="BH28" s="257" t="str">
        <f>IF(ISBLANK(Výsledky!$MU$3),"",Výsledky!MU70)</f>
        <v/>
      </c>
      <c r="BI28" s="257" t="str">
        <f>IF(ISBLANK(Výsledky!$NB$3),"",Výsledky!NB70)</f>
        <v/>
      </c>
      <c r="BJ28" s="257" t="str">
        <f>IF(ISBLANK(Výsledky!$NI$3),"",Výsledky!NI70)</f>
        <v/>
      </c>
      <c r="BK28" s="257" t="str">
        <f>IF(ISBLANK(Výsledky!$NP$3),"",Výsledky!NP70)</f>
        <v/>
      </c>
      <c r="BL28" s="257" t="str">
        <f>IF(ISBLANK(Výsledky!$NW$3),"",Výsledky!NW70)</f>
        <v/>
      </c>
      <c r="BM28" s="257" t="str">
        <f>IF(ISBLANK(Výsledky!$OD$3),"",Výsledky!OD70)</f>
        <v/>
      </c>
      <c r="BN28" s="257" t="str">
        <f>IF(ISBLANK(Výsledky!$OK$3),"",Výsledky!OK70)</f>
        <v/>
      </c>
      <c r="BO28" s="257" t="str">
        <f>IF(ISBLANK(Výsledky!$OR$3),"",Výsledky!OR70)</f>
        <v/>
      </c>
      <c r="BP28" s="257" t="str">
        <f>IF(ISBLANK(Výsledky!$OY$3),"",Výsledky!OY70)</f>
        <v/>
      </c>
      <c r="BQ28" s="257" t="str">
        <f>IF(ISBLANK(Výsledky!$PF$3),"",Výsledky!PF70)</f>
        <v/>
      </c>
      <c r="BR28" s="257" t="str">
        <f>IF(ISBLANK(Výsledky!$PM$3),"",Výsledky!PM70)</f>
        <v/>
      </c>
      <c r="BS28" s="257" t="str">
        <f>IF(ISBLANK(Výsledky!$PT$3),"",Výsledky!PT70)</f>
        <v/>
      </c>
      <c r="BT28" s="257" t="str">
        <f>IF(ISBLANK(Výsledky!$QA$3),"",Výsledky!QA70)</f>
        <v/>
      </c>
      <c r="BU28" s="257" t="str">
        <f>IF(ISBLANK(Výsledky!$QH$3),"",Výsledky!QH70)</f>
        <v/>
      </c>
      <c r="BV28" s="257" t="str">
        <f>IF(ISBLANK(Výsledky!$QO$3),"",Výsledky!QO70)</f>
        <v/>
      </c>
      <c r="BW28" s="292" t="str">
        <f>IF(ISBLANK(Výsledky!$QV$3),"",Výsledky!QV70)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>
      <c r="A29" s="1"/>
      <c r="B29" s="240" t="s">
        <v>117</v>
      </c>
      <c r="C29" s="53">
        <f>Tipy!A49</f>
        <v>3</v>
      </c>
      <c r="D29" s="243" t="str">
        <f>IF(Tipy!B49="","",Tipy!B49)</f>
        <v>ninetysix8</v>
      </c>
      <c r="E29" s="51">
        <f>SUM(F29:J29)</f>
        <v>410</v>
      </c>
      <c r="F29" s="247">
        <f>IF(ISBLANK(Výsledky!$I$3),"-",SUM(K29:O29,Q29,S29,U29,V29,X29,Z29,AB29,AC29,AE29:AG29,AI29,AK29:AM29,AP29,AS29:AU29,AW29,AY29,BB29,BD29,BG29:BJ29,BL29,BO29,BP29,BR29,BT29,BU29))</f>
        <v>310</v>
      </c>
      <c r="G29" s="268">
        <f>IF(ISBLANK(Výsledky!$AY$3),"-",SUM(P29,T29,W29,AA29,AD29,AH29,AV29,AX29,BC29,BE29,BK29,BM29,BQ29,BS29,BV29))</f>
        <v>50</v>
      </c>
      <c r="H29" s="269">
        <f>IF(ISBLANK(Výsledky!$BM$3),"-",SUM(R29,Y29,AJ29,AO29,AQ29,AZ29))</f>
        <v>50</v>
      </c>
      <c r="I29" s="248" t="str">
        <f>IF(ISBLANK(Výsledky!$GI$3),"-",SUM(AN29,AR29,BA29,BF29,BN29,BW29))</f>
        <v>-</v>
      </c>
      <c r="J29" s="263" t="str">
        <f>IF(ISBLANK(Výsledky!$I$3),"",Výsledky!I55)</f>
        <v>-</v>
      </c>
      <c r="K29" s="266">
        <f>IF(ISBLANK(Výsledky!$P$3),"",Výsledky!P55)</f>
        <v>20</v>
      </c>
      <c r="L29" s="267">
        <f>IF(ISBLANK(Výsledky!$W$3),"",Výsledky!W55)</f>
        <v>80</v>
      </c>
      <c r="M29" s="257">
        <f>IF(ISBLANK(Výsledky!$AD$3),"",Výsledky!AD55)</f>
        <v>20</v>
      </c>
      <c r="N29" s="257">
        <f>IF(ISBLANK(Výsledky!$AK$3),"",Výsledky!AK55)</f>
        <v>50</v>
      </c>
      <c r="O29" s="257">
        <f>IF(ISBLANK(Výsledky!$AR$3),"",Výsledky!AR55)</f>
        <v>50</v>
      </c>
      <c r="P29" s="257">
        <f>IF(ISBLANK(Výsledky!$AY$3),"",Výsledky!AY55)</f>
        <v>30</v>
      </c>
      <c r="Q29" s="257">
        <f>IF(ISBLANK(Výsledky!$BF$3),"",Výsledky!BF55)</f>
        <v>50</v>
      </c>
      <c r="R29" s="257">
        <f>IF(ISBLANK(Výsledky!$BM$3),"",Výsledky!BM55)</f>
        <v>50</v>
      </c>
      <c r="S29" s="257">
        <f>IF(ISBLANK(Výsledky!$BT$3),"",Výsledky!BT55)</f>
        <v>0</v>
      </c>
      <c r="T29" s="257">
        <f>IF(ISBLANK(Výsledky!$CA$3),"",Výsledky!CA55)</f>
        <v>20</v>
      </c>
      <c r="U29" s="257">
        <f>IF(ISBLANK(Výsledky!$CH$3),"",Výsledky!CH55)</f>
        <v>0</v>
      </c>
      <c r="V29" s="257">
        <f>IF(ISBLANK(Výsledky!$CO$3),"",Výsledky!CO55)</f>
        <v>40</v>
      </c>
      <c r="W29" s="257" t="str">
        <f>IF(ISBLANK(Výsledky!$CV$3),"",Výsledky!CV55)</f>
        <v/>
      </c>
      <c r="X29" s="257" t="str">
        <f>IF(ISBLANK(Výsledky!$DC$3),"",Výsledky!DC55)</f>
        <v/>
      </c>
      <c r="Y29" s="257" t="str">
        <f>IF(ISBLANK(Výsledky!$DJ$3),"",Výsledky!DJ55)</f>
        <v/>
      </c>
      <c r="Z29" s="257" t="str">
        <f>IF(ISBLANK(Výsledky!$DQ$3),"",Výsledky!DQ55)</f>
        <v/>
      </c>
      <c r="AA29" s="257" t="str">
        <f>IF(ISBLANK(Výsledky!$DX$3),"",Výsledky!DX55)</f>
        <v/>
      </c>
      <c r="AB29" s="257" t="str">
        <f>IF(ISBLANK(Výsledky!$EE$3),"",Výsledky!EE55)</f>
        <v/>
      </c>
      <c r="AC29" s="257" t="str">
        <f>IF(ISBLANK(Výsledky!$EL$3),"",Výsledky!EL55)</f>
        <v/>
      </c>
      <c r="AD29" s="257" t="str">
        <f>IF(ISBLANK(Výsledky!$ES$3),"",Výsledky!ES55)</f>
        <v/>
      </c>
      <c r="AE29" s="257" t="str">
        <f>IF(ISBLANK(Výsledky!$EZ$3),"",Výsledky!EZ55)</f>
        <v/>
      </c>
      <c r="AF29" s="257" t="str">
        <f>IF(ISBLANK(Výsledky!$FG$3),"",Výsledky!FG55)</f>
        <v/>
      </c>
      <c r="AG29" s="257" t="str">
        <f>IF(ISBLANK(Výsledky!$FN$3),"",Výsledky!FN55)</f>
        <v/>
      </c>
      <c r="AH29" s="257" t="str">
        <f>IF(ISBLANK(Výsledky!$FU$3),"",Výsledky!FU55)</f>
        <v/>
      </c>
      <c r="AI29" s="257" t="str">
        <f>IF(ISBLANK(Výsledky!$GB$3),"",Výsledky!GB55)</f>
        <v/>
      </c>
      <c r="AJ29" s="257" t="str">
        <f>IF(ISBLANK(Výsledky!$GI$3),"",Výsledky!GI55)</f>
        <v/>
      </c>
      <c r="AK29" s="257" t="str">
        <f>IF(ISBLANK(Výsledky!$GP$3),"",Výsledky!GP55)</f>
        <v/>
      </c>
      <c r="AL29" s="257" t="str">
        <f>IF(ISBLANK(Výsledky!$GW$3),"",Výsledky!GW55)</f>
        <v/>
      </c>
      <c r="AM29" s="257" t="str">
        <f>IF(ISBLANK(Výsledky!$HD$3),"",Výsledky!HD55)</f>
        <v/>
      </c>
      <c r="AN29" s="257" t="str">
        <f>IF(ISBLANK(Výsledky!$HK$3),"",Výsledky!HK55)</f>
        <v/>
      </c>
      <c r="AO29" s="257" t="str">
        <f>IF(ISBLANK(Výsledky!$HR$3),"",Výsledky!HR55)</f>
        <v/>
      </c>
      <c r="AP29" s="257" t="str">
        <f>IF(ISBLANK(Výsledky!$HY$3),"",Výsledky!HY55)</f>
        <v/>
      </c>
      <c r="AQ29" s="257" t="str">
        <f>IF(ISBLANK(Výsledky!$IF$3),"",Výsledky!IF55)</f>
        <v/>
      </c>
      <c r="AR29" s="257" t="str">
        <f>IF(ISBLANK(Výsledky!$IM$3),"",Výsledky!IM55)</f>
        <v/>
      </c>
      <c r="AS29" s="257" t="str">
        <f>IF(ISBLANK(Výsledky!$IT$3),"",Výsledky!IT55)</f>
        <v/>
      </c>
      <c r="AT29" s="257" t="str">
        <f>IF(ISBLANK(Výsledky!$JA$3),"",Výsledky!JA55)</f>
        <v/>
      </c>
      <c r="AU29" s="257" t="str">
        <f>IF(ISBLANK(Výsledky!$JH$3),"",Výsledky!JH55)</f>
        <v/>
      </c>
      <c r="AV29" s="257" t="str">
        <f>IF(ISBLANK(Výsledky!$JO$3),"",Výsledky!JO55)</f>
        <v/>
      </c>
      <c r="AW29" s="257" t="str">
        <f>IF(ISBLANK(Výsledky!$JV$3),"",Výsledky!JV55)</f>
        <v/>
      </c>
      <c r="AX29" s="257" t="str">
        <f>IF(ISBLANK(Výsledky!$KC$3),"",Výsledky!KC55)</f>
        <v/>
      </c>
      <c r="AY29" s="257" t="str">
        <f>IF(ISBLANK(Výsledky!$KJ$3),"",Výsledky!KJ55)</f>
        <v/>
      </c>
      <c r="AZ29" s="257" t="str">
        <f>IF(ISBLANK(Výsledky!$KQ$3),"",Výsledky!KQ55)</f>
        <v/>
      </c>
      <c r="BA29" s="257" t="str">
        <f>IF(ISBLANK(Výsledky!$KX$3),"",Výsledky!KX55)</f>
        <v/>
      </c>
      <c r="BB29" s="257" t="str">
        <f>IF(ISBLANK(Výsledky!$LE$3),"",Výsledky!LE55)</f>
        <v/>
      </c>
      <c r="BC29" s="257" t="str">
        <f>IF(ISBLANK(Výsledky!$LL$3),"",Výsledky!LL55)</f>
        <v/>
      </c>
      <c r="BD29" s="257" t="str">
        <f>IF(ISBLANK(Výsledky!$LS$3),"",Výsledky!LS55)</f>
        <v/>
      </c>
      <c r="BE29" s="257" t="str">
        <f>IF(ISBLANK(Výsledky!$LZ$3),"",Výsledky!LZ55)</f>
        <v/>
      </c>
      <c r="BF29" s="257" t="str">
        <f>IF(ISBLANK(Výsledky!$MG$3),"",Výsledky!MG55)</f>
        <v/>
      </c>
      <c r="BG29" s="257" t="str">
        <f>IF(ISBLANK(Výsledky!$MN$3),"",Výsledky!MN55)</f>
        <v/>
      </c>
      <c r="BH29" s="257" t="str">
        <f>IF(ISBLANK(Výsledky!$MU$3),"",Výsledky!MU55)</f>
        <v/>
      </c>
      <c r="BI29" s="257" t="str">
        <f>IF(ISBLANK(Výsledky!$NB$3),"",Výsledky!NB55)</f>
        <v/>
      </c>
      <c r="BJ29" s="257" t="str">
        <f>IF(ISBLANK(Výsledky!$NI$3),"",Výsledky!NI55)</f>
        <v/>
      </c>
      <c r="BK29" s="257" t="str">
        <f>IF(ISBLANK(Výsledky!$NP$3),"",Výsledky!NP55)</f>
        <v/>
      </c>
      <c r="BL29" s="257" t="str">
        <f>IF(ISBLANK(Výsledky!$NW$3),"",Výsledky!NW55)</f>
        <v/>
      </c>
      <c r="BM29" s="257" t="str">
        <f>IF(ISBLANK(Výsledky!$OD$3),"",Výsledky!OD55)</f>
        <v/>
      </c>
      <c r="BN29" s="257" t="str">
        <f>IF(ISBLANK(Výsledky!$OK$3),"",Výsledky!OK55)</f>
        <v/>
      </c>
      <c r="BO29" s="257" t="str">
        <f>IF(ISBLANK(Výsledky!$OR$3),"",Výsledky!OR55)</f>
        <v/>
      </c>
      <c r="BP29" s="257" t="str">
        <f>IF(ISBLANK(Výsledky!$OY$3),"",Výsledky!OY55)</f>
        <v/>
      </c>
      <c r="BQ29" s="257" t="str">
        <f>IF(ISBLANK(Výsledky!$PF$3),"",Výsledky!PF55)</f>
        <v/>
      </c>
      <c r="BR29" s="257" t="str">
        <f>IF(ISBLANK(Výsledky!$PM$3),"",Výsledky!PM55)</f>
        <v/>
      </c>
      <c r="BS29" s="257" t="str">
        <f>IF(ISBLANK(Výsledky!$PT$3),"",Výsledky!PT55)</f>
        <v/>
      </c>
      <c r="BT29" s="257" t="str">
        <f>IF(ISBLANK(Výsledky!$QA$3),"",Výsledky!QA55)</f>
        <v/>
      </c>
      <c r="BU29" s="257" t="str">
        <f>IF(ISBLANK(Výsledky!$QH$3),"",Výsledky!QH55)</f>
        <v/>
      </c>
      <c r="BV29" s="257" t="str">
        <f>IF(ISBLANK(Výsledky!$QO$3),"",Výsledky!QO55)</f>
        <v/>
      </c>
      <c r="BW29" s="292" t="str">
        <f>IF(ISBLANK(Výsledky!$QV$3),"",Výsledky!QV55)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>
      <c r="A30" s="1"/>
      <c r="B30" s="240" t="s">
        <v>118</v>
      </c>
      <c r="C30" s="53">
        <f>Tipy!A37</f>
        <v>44</v>
      </c>
      <c r="D30" s="243" t="str">
        <f>IF(Tipy!B37="","",Tipy!B37)</f>
        <v>MajkLFC</v>
      </c>
      <c r="E30" s="51">
        <f>SUM(F30:J30)</f>
        <v>410</v>
      </c>
      <c r="F30" s="247">
        <f>IF(ISBLANK(Výsledky!$I$3),"-",SUM(K30:O30,Q30,S30,U30,V30,X30,Z30,AB30,AC30,AE30:AG30,AI30,AK30:AM30,AP30,AS30:AU30,AW30,AY30,BB30,BD30,BG30:BJ30,BL30,BO30,BP30,BR30,BT30,BU30))</f>
        <v>330</v>
      </c>
      <c r="G30" s="268">
        <f>IF(ISBLANK(Výsledky!$AY$3),"-",SUM(P30,T30,W30,AA30,AD30,AH30,AV30,AX30,BC30,BE30,BK30,BM30,BQ30,BS30,BV30))</f>
        <v>80</v>
      </c>
      <c r="H30" s="269">
        <f>IF(ISBLANK(Výsledky!$BM$3),"-",SUM(R30,Y30,AJ30,AO30,AQ30,AZ30))</f>
        <v>0</v>
      </c>
      <c r="I30" s="248" t="str">
        <f>IF(ISBLANK(Výsledky!$GI$3),"-",SUM(AN30,AR30,BA30,BF30,BN30,BW30))</f>
        <v>-</v>
      </c>
      <c r="J30" s="263" t="str">
        <f>IF(ISBLANK(Výsledky!$I$3),"",Výsledky!I43)</f>
        <v>-</v>
      </c>
      <c r="K30" s="266">
        <f>IF(ISBLANK(Výsledky!$P$3),"",Výsledky!P43)</f>
        <v>40</v>
      </c>
      <c r="L30" s="267">
        <f>IF(ISBLANK(Výsledky!$W$3),"",Výsledky!W43)</f>
        <v>60</v>
      </c>
      <c r="M30" s="257">
        <f>IF(ISBLANK(Výsledky!$AD$3),"",Výsledky!AD43)</f>
        <v>10</v>
      </c>
      <c r="N30" s="257">
        <f>IF(ISBLANK(Výsledky!$AK$3),"",Výsledky!AK43)</f>
        <v>60</v>
      </c>
      <c r="O30" s="257">
        <f>IF(ISBLANK(Výsledky!$AR$3),"",Výsledky!AR43)</f>
        <v>20</v>
      </c>
      <c r="P30" s="257">
        <f>IF(ISBLANK(Výsledky!$AY$3),"",Výsledky!AY43)</f>
        <v>20</v>
      </c>
      <c r="Q30" s="257">
        <f>IF(ISBLANK(Výsledky!$BF$3),"",Výsledky!BF43)</f>
        <v>80</v>
      </c>
      <c r="R30" s="257" t="str">
        <f>IF(ISBLANK(Výsledky!$BM$3),"",Výsledky!BM43)</f>
        <v>-</v>
      </c>
      <c r="S30" s="257" t="str">
        <f>IF(ISBLANK(Výsledky!$BT$3),"",Výsledky!BT43)</f>
        <v>-</v>
      </c>
      <c r="T30" s="257">
        <f>IF(ISBLANK(Výsledky!$CA$3),"",Výsledky!CA43)</f>
        <v>60</v>
      </c>
      <c r="U30" s="257">
        <f>IF(ISBLANK(Výsledky!$CH$3),"",Výsledky!CH43)</f>
        <v>60</v>
      </c>
      <c r="V30" s="257" t="str">
        <f>IF(ISBLANK(Výsledky!$CO$3),"",Výsledky!CO43)</f>
        <v>-</v>
      </c>
      <c r="W30" s="257" t="str">
        <f>IF(ISBLANK(Výsledky!$CV$3),"",Výsledky!CV43)</f>
        <v/>
      </c>
      <c r="X30" s="257" t="str">
        <f>IF(ISBLANK(Výsledky!$DC$3),"",Výsledky!DC43)</f>
        <v/>
      </c>
      <c r="Y30" s="257" t="str">
        <f>IF(ISBLANK(Výsledky!$DJ$3),"",Výsledky!DJ43)</f>
        <v/>
      </c>
      <c r="Z30" s="257" t="str">
        <f>IF(ISBLANK(Výsledky!$DQ$3),"",Výsledky!DQ43)</f>
        <v/>
      </c>
      <c r="AA30" s="257" t="str">
        <f>IF(ISBLANK(Výsledky!$DX$3),"",Výsledky!DX43)</f>
        <v/>
      </c>
      <c r="AB30" s="257" t="str">
        <f>IF(ISBLANK(Výsledky!$EE$3),"",Výsledky!EE43)</f>
        <v/>
      </c>
      <c r="AC30" s="257" t="str">
        <f>IF(ISBLANK(Výsledky!$EL$3),"",Výsledky!EL43)</f>
        <v/>
      </c>
      <c r="AD30" s="257" t="str">
        <f>IF(ISBLANK(Výsledky!$ES$3),"",Výsledky!ES43)</f>
        <v/>
      </c>
      <c r="AE30" s="257" t="str">
        <f>IF(ISBLANK(Výsledky!$EZ$3),"",Výsledky!EZ43)</f>
        <v/>
      </c>
      <c r="AF30" s="257" t="str">
        <f>IF(ISBLANK(Výsledky!$FG$3),"",Výsledky!FG43)</f>
        <v/>
      </c>
      <c r="AG30" s="257" t="str">
        <f>IF(ISBLANK(Výsledky!$FN$3),"",Výsledky!FN43)</f>
        <v/>
      </c>
      <c r="AH30" s="257" t="str">
        <f>IF(ISBLANK(Výsledky!$FU$3),"",Výsledky!FU43)</f>
        <v/>
      </c>
      <c r="AI30" s="257" t="str">
        <f>IF(ISBLANK(Výsledky!$GB$3),"",Výsledky!GB43)</f>
        <v/>
      </c>
      <c r="AJ30" s="257" t="str">
        <f>IF(ISBLANK(Výsledky!$GI$3),"",Výsledky!GI43)</f>
        <v/>
      </c>
      <c r="AK30" s="257" t="str">
        <f>IF(ISBLANK(Výsledky!$GP$3),"",Výsledky!GP43)</f>
        <v/>
      </c>
      <c r="AL30" s="257" t="str">
        <f>IF(ISBLANK(Výsledky!$GW$3),"",Výsledky!GW43)</f>
        <v/>
      </c>
      <c r="AM30" s="257" t="str">
        <f>IF(ISBLANK(Výsledky!$HD$3),"",Výsledky!HD43)</f>
        <v/>
      </c>
      <c r="AN30" s="257" t="str">
        <f>IF(ISBLANK(Výsledky!$HK$3),"",Výsledky!HK43)</f>
        <v/>
      </c>
      <c r="AO30" s="257" t="str">
        <f>IF(ISBLANK(Výsledky!$HR$3),"",Výsledky!HR43)</f>
        <v/>
      </c>
      <c r="AP30" s="257" t="str">
        <f>IF(ISBLANK(Výsledky!$HY$3),"",Výsledky!HY43)</f>
        <v/>
      </c>
      <c r="AQ30" s="257" t="str">
        <f>IF(ISBLANK(Výsledky!$IF$3),"",Výsledky!IF43)</f>
        <v/>
      </c>
      <c r="AR30" s="257" t="str">
        <f>IF(ISBLANK(Výsledky!$IM$3),"",Výsledky!IM43)</f>
        <v/>
      </c>
      <c r="AS30" s="257" t="str">
        <f>IF(ISBLANK(Výsledky!$IT$3),"",Výsledky!IT43)</f>
        <v/>
      </c>
      <c r="AT30" s="257" t="str">
        <f>IF(ISBLANK(Výsledky!$JA$3),"",Výsledky!JA43)</f>
        <v/>
      </c>
      <c r="AU30" s="257" t="str">
        <f>IF(ISBLANK(Výsledky!$JH$3),"",Výsledky!JH43)</f>
        <v/>
      </c>
      <c r="AV30" s="257" t="str">
        <f>IF(ISBLANK(Výsledky!$JO$3),"",Výsledky!JO43)</f>
        <v/>
      </c>
      <c r="AW30" s="257" t="str">
        <f>IF(ISBLANK(Výsledky!$JV$3),"",Výsledky!JV43)</f>
        <v/>
      </c>
      <c r="AX30" s="257" t="str">
        <f>IF(ISBLANK(Výsledky!$KC$3),"",Výsledky!KC43)</f>
        <v/>
      </c>
      <c r="AY30" s="257" t="str">
        <f>IF(ISBLANK(Výsledky!$KJ$3),"",Výsledky!KJ43)</f>
        <v/>
      </c>
      <c r="AZ30" s="257" t="str">
        <f>IF(ISBLANK(Výsledky!$KQ$3),"",Výsledky!KQ43)</f>
        <v/>
      </c>
      <c r="BA30" s="257" t="str">
        <f>IF(ISBLANK(Výsledky!$KX$3),"",Výsledky!KX43)</f>
        <v/>
      </c>
      <c r="BB30" s="257" t="str">
        <f>IF(ISBLANK(Výsledky!$LE$3),"",Výsledky!LE43)</f>
        <v/>
      </c>
      <c r="BC30" s="257" t="str">
        <f>IF(ISBLANK(Výsledky!$LL$3),"",Výsledky!LL43)</f>
        <v/>
      </c>
      <c r="BD30" s="257" t="str">
        <f>IF(ISBLANK(Výsledky!$LS$3),"",Výsledky!LS43)</f>
        <v/>
      </c>
      <c r="BE30" s="257" t="str">
        <f>IF(ISBLANK(Výsledky!$LZ$3),"",Výsledky!LZ43)</f>
        <v/>
      </c>
      <c r="BF30" s="257" t="str">
        <f>IF(ISBLANK(Výsledky!$MG$3),"",Výsledky!MG43)</f>
        <v/>
      </c>
      <c r="BG30" s="257" t="str">
        <f>IF(ISBLANK(Výsledky!$MN$3),"",Výsledky!MN43)</f>
        <v/>
      </c>
      <c r="BH30" s="257" t="str">
        <f>IF(ISBLANK(Výsledky!$MU$3),"",Výsledky!MU43)</f>
        <v/>
      </c>
      <c r="BI30" s="257" t="str">
        <f>IF(ISBLANK(Výsledky!$NB$3),"",Výsledky!NB43)</f>
        <v/>
      </c>
      <c r="BJ30" s="257" t="str">
        <f>IF(ISBLANK(Výsledky!$NI$3),"",Výsledky!NI43)</f>
        <v/>
      </c>
      <c r="BK30" s="257" t="str">
        <f>IF(ISBLANK(Výsledky!$NP$3),"",Výsledky!NP43)</f>
        <v/>
      </c>
      <c r="BL30" s="257" t="str">
        <f>IF(ISBLANK(Výsledky!$NW$3),"",Výsledky!NW43)</f>
        <v/>
      </c>
      <c r="BM30" s="257" t="str">
        <f>IF(ISBLANK(Výsledky!$OD$3),"",Výsledky!OD43)</f>
        <v/>
      </c>
      <c r="BN30" s="257" t="str">
        <f>IF(ISBLANK(Výsledky!$OK$3),"",Výsledky!OK43)</f>
        <v/>
      </c>
      <c r="BO30" s="257" t="str">
        <f>IF(ISBLANK(Výsledky!$OR$3),"",Výsledky!OR43)</f>
        <v/>
      </c>
      <c r="BP30" s="257" t="str">
        <f>IF(ISBLANK(Výsledky!$OY$3),"",Výsledky!OY43)</f>
        <v/>
      </c>
      <c r="BQ30" s="257" t="str">
        <f>IF(ISBLANK(Výsledky!$PF$3),"",Výsledky!PF43)</f>
        <v/>
      </c>
      <c r="BR30" s="257" t="str">
        <f>IF(ISBLANK(Výsledky!$PM$3),"",Výsledky!PM43)</f>
        <v/>
      </c>
      <c r="BS30" s="257" t="str">
        <f>IF(ISBLANK(Výsledky!$PT$3),"",Výsledky!PT43)</f>
        <v/>
      </c>
      <c r="BT30" s="257" t="str">
        <f>IF(ISBLANK(Výsledky!$QA$3),"",Výsledky!QA43)</f>
        <v/>
      </c>
      <c r="BU30" s="257" t="str">
        <f>IF(ISBLANK(Výsledky!$QH$3),"",Výsledky!QH43)</f>
        <v/>
      </c>
      <c r="BV30" s="257" t="str">
        <f>IF(ISBLANK(Výsledky!$QO$3),"",Výsledky!QO43)</f>
        <v/>
      </c>
      <c r="BW30" s="292" t="str">
        <f>IF(ISBLANK(Výsledky!$QV$3),"",Výsledky!QV43)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>
      <c r="A31" s="1"/>
      <c r="B31" s="240" t="s">
        <v>119</v>
      </c>
      <c r="C31" s="53">
        <f>Tipy!A12</f>
        <v>48</v>
      </c>
      <c r="D31" s="243" t="str">
        <f>IF(Tipy!B12="","",Tipy!B12)</f>
        <v>Blakes</v>
      </c>
      <c r="E31" s="51">
        <f>SUM(F31:J31)</f>
        <v>410</v>
      </c>
      <c r="F31" s="247">
        <f>IF(ISBLANK(Výsledky!$I$3),"-",SUM(K31:O31,Q31,S31,U31,V31,X31,Z31,AB31,AC31,AE31:AG31,AI31,AK31:AM31,AP31,AS31:AU31,AW31,AY31,BB31,BD31,BG31:BJ31,BL31,BO31,BP31,BR31,BT31,BU31))</f>
        <v>320</v>
      </c>
      <c r="G31" s="268">
        <f>IF(ISBLANK(Výsledky!$AY$3),"-",SUM(P31,T31,W31,AA31,AD31,AH31,AV31,AX31,BC31,BE31,BK31,BM31,BQ31,BS31,BV31))</f>
        <v>50</v>
      </c>
      <c r="H31" s="269">
        <f>IF(ISBLANK(Výsledky!$BM$3),"-",SUM(R31,Y31,AJ31,AO31,AQ31,AZ31))</f>
        <v>40</v>
      </c>
      <c r="I31" s="248" t="str">
        <f>IF(ISBLANK(Výsledky!$GI$3),"-",SUM(AN31,AR31,BA31,BF31,BN31,BW31))</f>
        <v>-</v>
      </c>
      <c r="J31" s="263" t="str">
        <f>IF(ISBLANK(Výsledky!$I$3),"",Výsledky!I18)</f>
        <v>-</v>
      </c>
      <c r="K31" s="266">
        <f>IF(ISBLANK(Výsledky!$P$3),"",Výsledky!P18)</f>
        <v>80</v>
      </c>
      <c r="L31" s="267">
        <f>IF(ISBLANK(Výsledky!$W$3),"",Výsledky!W18)</f>
        <v>80</v>
      </c>
      <c r="M31" s="257">
        <f>IF(ISBLANK(Výsledky!$AD$3),"",Výsledky!AD18)</f>
        <v>60</v>
      </c>
      <c r="N31" s="257">
        <f>IF(ISBLANK(Výsledky!$AK$3),"",Výsledky!AK18)</f>
        <v>20</v>
      </c>
      <c r="O31" s="257">
        <f>IF(ISBLANK(Výsledky!$AR$3),"",Výsledky!AR18)</f>
        <v>50</v>
      </c>
      <c r="P31" s="257">
        <f>IF(ISBLANK(Výsledky!$AY$3),"",Výsledky!AY18)</f>
        <v>30</v>
      </c>
      <c r="Q31" s="257" t="str">
        <f>IF(ISBLANK(Výsledky!$BF$3),"",Výsledky!BF18)</f>
        <v>-</v>
      </c>
      <c r="R31" s="257">
        <f>IF(ISBLANK(Výsledky!$BM$3),"",Výsledky!BM18)</f>
        <v>40</v>
      </c>
      <c r="S31" s="257">
        <f>IF(ISBLANK(Výsledky!$BT$3),"",Výsledky!BT18)</f>
        <v>0</v>
      </c>
      <c r="T31" s="257">
        <f>IF(ISBLANK(Výsledky!$CA$3),"",Výsledky!CA18)</f>
        <v>20</v>
      </c>
      <c r="U31" s="257">
        <f>IF(ISBLANK(Výsledky!$CH$3),"",Výsledky!CH18)</f>
        <v>10</v>
      </c>
      <c r="V31" s="257">
        <f>IF(ISBLANK(Výsledky!$CO$3),"",Výsledky!CO18)</f>
        <v>20</v>
      </c>
      <c r="W31" s="257" t="str">
        <f>IF(ISBLANK(Výsledky!$CV$3),"",Výsledky!CV18)</f>
        <v/>
      </c>
      <c r="X31" s="257" t="str">
        <f>IF(ISBLANK(Výsledky!$DC$3),"",Výsledky!DC18)</f>
        <v/>
      </c>
      <c r="Y31" s="257" t="str">
        <f>IF(ISBLANK(Výsledky!$DJ$3),"",Výsledky!DJ18)</f>
        <v/>
      </c>
      <c r="Z31" s="257" t="str">
        <f>IF(ISBLANK(Výsledky!$DQ$3),"",Výsledky!DQ18)</f>
        <v/>
      </c>
      <c r="AA31" s="257" t="str">
        <f>IF(ISBLANK(Výsledky!$DX$3),"",Výsledky!DX18)</f>
        <v/>
      </c>
      <c r="AB31" s="257" t="str">
        <f>IF(ISBLANK(Výsledky!$EE$3),"",Výsledky!EE18)</f>
        <v/>
      </c>
      <c r="AC31" s="257" t="str">
        <f>IF(ISBLANK(Výsledky!$EL$3),"",Výsledky!EL18)</f>
        <v/>
      </c>
      <c r="AD31" s="257" t="str">
        <f>IF(ISBLANK(Výsledky!$ES$3),"",Výsledky!ES18)</f>
        <v/>
      </c>
      <c r="AE31" s="257" t="str">
        <f>IF(ISBLANK(Výsledky!$EZ$3),"",Výsledky!EZ18)</f>
        <v/>
      </c>
      <c r="AF31" s="257" t="str">
        <f>IF(ISBLANK(Výsledky!$FG$3),"",Výsledky!FG18)</f>
        <v/>
      </c>
      <c r="AG31" s="257" t="str">
        <f>IF(ISBLANK(Výsledky!$FN$3),"",Výsledky!FN18)</f>
        <v/>
      </c>
      <c r="AH31" s="257" t="str">
        <f>IF(ISBLANK(Výsledky!$FU$3),"",Výsledky!FU18)</f>
        <v/>
      </c>
      <c r="AI31" s="257" t="str">
        <f>IF(ISBLANK(Výsledky!$GB$3),"",Výsledky!GB18)</f>
        <v/>
      </c>
      <c r="AJ31" s="257" t="str">
        <f>IF(ISBLANK(Výsledky!$GI$3),"",Výsledky!GI18)</f>
        <v/>
      </c>
      <c r="AK31" s="257" t="str">
        <f>IF(ISBLANK(Výsledky!$GP$3),"",Výsledky!GP18)</f>
        <v/>
      </c>
      <c r="AL31" s="257" t="str">
        <f>IF(ISBLANK(Výsledky!$GW$3),"",Výsledky!GW18)</f>
        <v/>
      </c>
      <c r="AM31" s="257" t="str">
        <f>IF(ISBLANK(Výsledky!$HD$3),"",Výsledky!HD18)</f>
        <v/>
      </c>
      <c r="AN31" s="257" t="str">
        <f>IF(ISBLANK(Výsledky!$HK$3),"",Výsledky!HK18)</f>
        <v/>
      </c>
      <c r="AO31" s="257" t="str">
        <f>IF(ISBLANK(Výsledky!$HR$3),"",Výsledky!HR18)</f>
        <v/>
      </c>
      <c r="AP31" s="257" t="str">
        <f>IF(ISBLANK(Výsledky!$HY$3),"",Výsledky!HY18)</f>
        <v/>
      </c>
      <c r="AQ31" s="257" t="str">
        <f>IF(ISBLANK(Výsledky!$IF$3),"",Výsledky!IF18)</f>
        <v/>
      </c>
      <c r="AR31" s="257" t="str">
        <f>IF(ISBLANK(Výsledky!$IM$3),"",Výsledky!IM18)</f>
        <v/>
      </c>
      <c r="AS31" s="257" t="str">
        <f>IF(ISBLANK(Výsledky!$IT$3),"",Výsledky!IT18)</f>
        <v/>
      </c>
      <c r="AT31" s="257" t="str">
        <f>IF(ISBLANK(Výsledky!$JA$3),"",Výsledky!JA18)</f>
        <v/>
      </c>
      <c r="AU31" s="257" t="str">
        <f>IF(ISBLANK(Výsledky!$JH$3),"",Výsledky!JH18)</f>
        <v/>
      </c>
      <c r="AV31" s="257" t="str">
        <f>IF(ISBLANK(Výsledky!$JO$3),"",Výsledky!JO18)</f>
        <v/>
      </c>
      <c r="AW31" s="257" t="str">
        <f>IF(ISBLANK(Výsledky!$JV$3),"",Výsledky!JV18)</f>
        <v/>
      </c>
      <c r="AX31" s="257" t="str">
        <f>IF(ISBLANK(Výsledky!$KC$3),"",Výsledky!KC18)</f>
        <v/>
      </c>
      <c r="AY31" s="257" t="str">
        <f>IF(ISBLANK(Výsledky!$KJ$3),"",Výsledky!KJ18)</f>
        <v/>
      </c>
      <c r="AZ31" s="257" t="str">
        <f>IF(ISBLANK(Výsledky!$KQ$3),"",Výsledky!KQ18)</f>
        <v/>
      </c>
      <c r="BA31" s="257" t="str">
        <f>IF(ISBLANK(Výsledky!$KX$3),"",Výsledky!KX18)</f>
        <v/>
      </c>
      <c r="BB31" s="257" t="str">
        <f>IF(ISBLANK(Výsledky!$LE$3),"",Výsledky!LE18)</f>
        <v/>
      </c>
      <c r="BC31" s="257" t="str">
        <f>IF(ISBLANK(Výsledky!$LL$3),"",Výsledky!LL18)</f>
        <v/>
      </c>
      <c r="BD31" s="257" t="str">
        <f>IF(ISBLANK(Výsledky!$LS$3),"",Výsledky!LS18)</f>
        <v/>
      </c>
      <c r="BE31" s="257" t="str">
        <f>IF(ISBLANK(Výsledky!$LZ$3),"",Výsledky!LZ18)</f>
        <v/>
      </c>
      <c r="BF31" s="257" t="str">
        <f>IF(ISBLANK(Výsledky!$MG$3),"",Výsledky!MG18)</f>
        <v/>
      </c>
      <c r="BG31" s="257" t="str">
        <f>IF(ISBLANK(Výsledky!$MN$3),"",Výsledky!MN18)</f>
        <v/>
      </c>
      <c r="BH31" s="257" t="str">
        <f>IF(ISBLANK(Výsledky!$MU$3),"",Výsledky!MU18)</f>
        <v/>
      </c>
      <c r="BI31" s="257" t="str">
        <f>IF(ISBLANK(Výsledky!$NB$3),"",Výsledky!NB18)</f>
        <v/>
      </c>
      <c r="BJ31" s="257" t="str">
        <f>IF(ISBLANK(Výsledky!$NI$3),"",Výsledky!NI18)</f>
        <v/>
      </c>
      <c r="BK31" s="257" t="str">
        <f>IF(ISBLANK(Výsledky!$NP$3),"",Výsledky!NP18)</f>
        <v/>
      </c>
      <c r="BL31" s="257" t="str">
        <f>IF(ISBLANK(Výsledky!$NW$3),"",Výsledky!NW18)</f>
        <v/>
      </c>
      <c r="BM31" s="257" t="str">
        <f>IF(ISBLANK(Výsledky!$OD$3),"",Výsledky!OD18)</f>
        <v/>
      </c>
      <c r="BN31" s="257" t="str">
        <f>IF(ISBLANK(Výsledky!$OK$3),"",Výsledky!OK18)</f>
        <v/>
      </c>
      <c r="BO31" s="257" t="str">
        <f>IF(ISBLANK(Výsledky!$OR$3),"",Výsledky!OR18)</f>
        <v/>
      </c>
      <c r="BP31" s="257" t="str">
        <f>IF(ISBLANK(Výsledky!$OY$3),"",Výsledky!OY18)</f>
        <v/>
      </c>
      <c r="BQ31" s="257" t="str">
        <f>IF(ISBLANK(Výsledky!$PF$3),"",Výsledky!PF18)</f>
        <v/>
      </c>
      <c r="BR31" s="257" t="str">
        <f>IF(ISBLANK(Výsledky!$PM$3),"",Výsledky!PM18)</f>
        <v/>
      </c>
      <c r="BS31" s="257" t="str">
        <f>IF(ISBLANK(Výsledky!$PT$3),"",Výsledky!PT18)</f>
        <v/>
      </c>
      <c r="BT31" s="257" t="str">
        <f>IF(ISBLANK(Výsledky!$QA$3),"",Výsledky!QA18)</f>
        <v/>
      </c>
      <c r="BU31" s="257" t="str">
        <f>IF(ISBLANK(Výsledky!$QH$3),"",Výsledky!QH18)</f>
        <v/>
      </c>
      <c r="BV31" s="257" t="str">
        <f>IF(ISBLANK(Výsledky!$QO$3),"",Výsledky!QO18)</f>
        <v/>
      </c>
      <c r="BW31" s="292" t="str">
        <f>IF(ISBLANK(Výsledky!$QV$3),"",Výsledky!QV18)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>
      <c r="A32" s="1"/>
      <c r="B32" s="240" t="s">
        <v>120</v>
      </c>
      <c r="C32" s="53">
        <f>Tipy!A68</f>
        <v>60</v>
      </c>
      <c r="D32" s="243" t="str">
        <f>IF(Tipy!B68="","",Tipy!B68)</f>
        <v>suflo</v>
      </c>
      <c r="E32" s="51">
        <f>SUM(F32:J32)</f>
        <v>410</v>
      </c>
      <c r="F32" s="247">
        <f>IF(ISBLANK(Výsledky!$I$3),"-",SUM(K32:O32,Q32,S32,U32,V32,X32,Z32,AB32,AC32,AE32:AG32,AI32,AK32:AM32,AP32,AS32:AU32,AW32,AY32,BB32,BD32,BG32:BJ32,BL32,BO32,BP32,BR32,BT32,BU32))</f>
        <v>290</v>
      </c>
      <c r="G32" s="268">
        <f>IF(ISBLANK(Výsledky!$AY$3),"-",SUM(P32,T32,W32,AA32,AD32,AH32,AV32,AX32,BC32,BE32,BK32,BM32,BQ32,BS32,BV32))</f>
        <v>60</v>
      </c>
      <c r="H32" s="269">
        <f>IF(ISBLANK(Výsledky!$BM$3),"-",SUM(R32,Y32,AJ32,AO32,AQ32,AZ32))</f>
        <v>60</v>
      </c>
      <c r="I32" s="248" t="str">
        <f>IF(ISBLANK(Výsledky!$GI$3),"-",SUM(AN32,AR32,BA32,BF32,BN32,BW32))</f>
        <v>-</v>
      </c>
      <c r="J32" s="263" t="str">
        <f>IF(ISBLANK(Výsledky!$I$3),"",Výsledky!I72)</f>
        <v>-</v>
      </c>
      <c r="K32" s="266">
        <f>IF(ISBLANK(Výsledky!$P$3),"",Výsledky!P74)</f>
        <v>30</v>
      </c>
      <c r="L32" s="267">
        <f>IF(ISBLANK(Výsledky!$W$3),"",Výsledky!W74)</f>
        <v>60</v>
      </c>
      <c r="M32" s="257">
        <f>IF(ISBLANK(Výsledky!$AD$3),"",Výsledky!AD74)</f>
        <v>20</v>
      </c>
      <c r="N32" s="257">
        <f>IF(ISBLANK(Výsledky!$AK$3),"",Výsledky!AK74)</f>
        <v>40</v>
      </c>
      <c r="O32" s="257">
        <f>IF(ISBLANK(Výsledky!$AR$3),"",Výsledky!AR74)</f>
        <v>50</v>
      </c>
      <c r="P32" s="257">
        <f>IF(ISBLANK(Výsledky!$AY$3),"",Výsledky!AY74)</f>
        <v>40</v>
      </c>
      <c r="Q32" s="257">
        <f>IF(ISBLANK(Výsledky!$BF$3),"",Výsledky!BF74)</f>
        <v>50</v>
      </c>
      <c r="R32" s="257">
        <f>IF(ISBLANK(Výsledky!$BM$3),"",Výsledky!BM74)</f>
        <v>60</v>
      </c>
      <c r="S32" s="257">
        <f>IF(ISBLANK(Výsledky!$BT$3),"",Výsledky!BT74)</f>
        <v>0</v>
      </c>
      <c r="T32" s="257">
        <f>IF(ISBLANK(Výsledky!$CA$3),"",Výsledky!CA74)</f>
        <v>20</v>
      </c>
      <c r="U32" s="257">
        <f>IF(ISBLANK(Výsledky!$CH$3),"",Výsledky!CH74)</f>
        <v>20</v>
      </c>
      <c r="V32" s="257">
        <f>IF(ISBLANK(Výsledky!$CO$3),"",Výsledky!CO74)</f>
        <v>20</v>
      </c>
      <c r="W32" s="257" t="str">
        <f>IF(ISBLANK(Výsledky!$CV$3),"",Výsledky!CV74)</f>
        <v/>
      </c>
      <c r="X32" s="257" t="str">
        <f>IF(ISBLANK(Výsledky!$DC$3),"",Výsledky!DC74)</f>
        <v/>
      </c>
      <c r="Y32" s="257" t="str">
        <f>IF(ISBLANK(Výsledky!$DJ$3),"",Výsledky!DJ74)</f>
        <v/>
      </c>
      <c r="Z32" s="257" t="str">
        <f>IF(ISBLANK(Výsledky!$DQ$3),"",Výsledky!DQ74)</f>
        <v/>
      </c>
      <c r="AA32" s="257" t="str">
        <f>IF(ISBLANK(Výsledky!$DX$3),"",Výsledky!DX74)</f>
        <v/>
      </c>
      <c r="AB32" s="257" t="str">
        <f>IF(ISBLANK(Výsledky!$EE$3),"",Výsledky!EE74)</f>
        <v/>
      </c>
      <c r="AC32" s="257" t="str">
        <f>IF(ISBLANK(Výsledky!$EL$3),"",Výsledky!EL74)</f>
        <v/>
      </c>
      <c r="AD32" s="257" t="str">
        <f>IF(ISBLANK(Výsledky!$ES$3),"",Výsledky!ES74)</f>
        <v/>
      </c>
      <c r="AE32" s="257" t="str">
        <f>IF(ISBLANK(Výsledky!$EZ$3),"",Výsledky!EZ74)</f>
        <v/>
      </c>
      <c r="AF32" s="257" t="str">
        <f>IF(ISBLANK(Výsledky!$FG$3),"",Výsledky!FG74)</f>
        <v/>
      </c>
      <c r="AG32" s="257" t="str">
        <f>IF(ISBLANK(Výsledky!$FN$3),"",Výsledky!FN74)</f>
        <v/>
      </c>
      <c r="AH32" s="257" t="str">
        <f>IF(ISBLANK(Výsledky!$FU$3),"",Výsledky!FU74)</f>
        <v/>
      </c>
      <c r="AI32" s="257" t="str">
        <f>IF(ISBLANK(Výsledky!$GB$3),"",Výsledky!GB74)</f>
        <v/>
      </c>
      <c r="AJ32" s="257" t="str">
        <f>IF(ISBLANK(Výsledky!$GI$3),"",Výsledky!GI74)</f>
        <v/>
      </c>
      <c r="AK32" s="257" t="str">
        <f>IF(ISBLANK(Výsledky!$GP$3),"",Výsledky!GP74)</f>
        <v/>
      </c>
      <c r="AL32" s="257" t="str">
        <f>IF(ISBLANK(Výsledky!$GW$3),"",Výsledky!GW74)</f>
        <v/>
      </c>
      <c r="AM32" s="257" t="str">
        <f>IF(ISBLANK(Výsledky!$HD$3),"",Výsledky!HD74)</f>
        <v/>
      </c>
      <c r="AN32" s="257" t="str">
        <f>IF(ISBLANK(Výsledky!$HK$3),"",Výsledky!HK74)</f>
        <v/>
      </c>
      <c r="AO32" s="257" t="str">
        <f>IF(ISBLANK(Výsledky!$HR$3),"",Výsledky!HR74)</f>
        <v/>
      </c>
      <c r="AP32" s="257" t="str">
        <f>IF(ISBLANK(Výsledky!$HY$3),"",Výsledky!HY74)</f>
        <v/>
      </c>
      <c r="AQ32" s="257" t="str">
        <f>IF(ISBLANK(Výsledky!$IF$3),"",Výsledky!IF74)</f>
        <v/>
      </c>
      <c r="AR32" s="257" t="str">
        <f>IF(ISBLANK(Výsledky!$IM$3),"",Výsledky!IM74)</f>
        <v/>
      </c>
      <c r="AS32" s="257" t="str">
        <f>IF(ISBLANK(Výsledky!$IT$3),"",Výsledky!IT74)</f>
        <v/>
      </c>
      <c r="AT32" s="257" t="str">
        <f>IF(ISBLANK(Výsledky!$JA$3),"",Výsledky!JA74)</f>
        <v/>
      </c>
      <c r="AU32" s="257" t="str">
        <f>IF(ISBLANK(Výsledky!$JH$3),"",Výsledky!JH74)</f>
        <v/>
      </c>
      <c r="AV32" s="257" t="str">
        <f>IF(ISBLANK(Výsledky!$JO$3),"",Výsledky!JO74)</f>
        <v/>
      </c>
      <c r="AW32" s="257" t="str">
        <f>IF(ISBLANK(Výsledky!$JV$3),"",Výsledky!JV74)</f>
        <v/>
      </c>
      <c r="AX32" s="257" t="str">
        <f>IF(ISBLANK(Výsledky!$KC$3),"",Výsledky!KC74)</f>
        <v/>
      </c>
      <c r="AY32" s="257" t="str">
        <f>IF(ISBLANK(Výsledky!$KJ$3),"",Výsledky!KJ74)</f>
        <v/>
      </c>
      <c r="AZ32" s="257" t="str">
        <f>IF(ISBLANK(Výsledky!$KQ$3),"",Výsledky!KQ74)</f>
        <v/>
      </c>
      <c r="BA32" s="257" t="str">
        <f>IF(ISBLANK(Výsledky!$KX$3),"",Výsledky!KX74)</f>
        <v/>
      </c>
      <c r="BB32" s="257" t="str">
        <f>IF(ISBLANK(Výsledky!$LE$3),"",Výsledky!LE74)</f>
        <v/>
      </c>
      <c r="BC32" s="257" t="str">
        <f>IF(ISBLANK(Výsledky!$LL$3),"",Výsledky!LL74)</f>
        <v/>
      </c>
      <c r="BD32" s="257" t="str">
        <f>IF(ISBLANK(Výsledky!$LS$3),"",Výsledky!LS74)</f>
        <v/>
      </c>
      <c r="BE32" s="257" t="str">
        <f>IF(ISBLANK(Výsledky!$LZ$3),"",Výsledky!LZ74)</f>
        <v/>
      </c>
      <c r="BF32" s="257" t="str">
        <f>IF(ISBLANK(Výsledky!$MG$3),"",Výsledky!MG74)</f>
        <v/>
      </c>
      <c r="BG32" s="257" t="str">
        <f>IF(ISBLANK(Výsledky!$MN$3),"",Výsledky!MN74)</f>
        <v/>
      </c>
      <c r="BH32" s="257" t="str">
        <f>IF(ISBLANK(Výsledky!$MU$3),"",Výsledky!MU74)</f>
        <v/>
      </c>
      <c r="BI32" s="257" t="str">
        <f>IF(ISBLANK(Výsledky!$NB$3),"",Výsledky!NB74)</f>
        <v/>
      </c>
      <c r="BJ32" s="257" t="str">
        <f>IF(ISBLANK(Výsledky!$NI$3),"",Výsledky!NI74)</f>
        <v/>
      </c>
      <c r="BK32" s="257" t="str">
        <f>IF(ISBLANK(Výsledky!$NP$3),"",Výsledky!NP74)</f>
        <v/>
      </c>
      <c r="BL32" s="257" t="str">
        <f>IF(ISBLANK(Výsledky!$NW$3),"",Výsledky!NW74)</f>
        <v/>
      </c>
      <c r="BM32" s="257" t="str">
        <f>IF(ISBLANK(Výsledky!$OD$3),"",Výsledky!OD74)</f>
        <v/>
      </c>
      <c r="BN32" s="257" t="str">
        <f>IF(ISBLANK(Výsledky!$OK$3),"",Výsledky!OK74)</f>
        <v/>
      </c>
      <c r="BO32" s="257" t="str">
        <f>IF(ISBLANK(Výsledky!$OR$3),"",Výsledky!OR74)</f>
        <v/>
      </c>
      <c r="BP32" s="257" t="str">
        <f>IF(ISBLANK(Výsledky!$OY$3),"",Výsledky!OY74)</f>
        <v/>
      </c>
      <c r="BQ32" s="257" t="str">
        <f>IF(ISBLANK(Výsledky!$PF$3),"",Výsledky!PF74)</f>
        <v/>
      </c>
      <c r="BR32" s="257" t="str">
        <f>IF(ISBLANK(Výsledky!$PM$3),"",Výsledky!PM74)</f>
        <v/>
      </c>
      <c r="BS32" s="257" t="str">
        <f>IF(ISBLANK(Výsledky!$PT$3),"",Výsledky!PT74)</f>
        <v/>
      </c>
      <c r="BT32" s="257" t="str">
        <f>IF(ISBLANK(Výsledky!$QA$3),"",Výsledky!QA74)</f>
        <v/>
      </c>
      <c r="BU32" s="257" t="str">
        <f>IF(ISBLANK(Výsledky!$QH$3),"",Výsledky!QH74)</f>
        <v/>
      </c>
      <c r="BV32" s="257" t="str">
        <f>IF(ISBLANK(Výsledky!$QO$3),"",Výsledky!QO74)</f>
        <v/>
      </c>
      <c r="BW32" s="292" t="str">
        <f>IF(ISBLANK(Výsledky!$QV$3),"",Výsledky!QV74)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>
      <c r="A33" s="1"/>
      <c r="B33" s="240" t="s">
        <v>121</v>
      </c>
      <c r="C33" s="53">
        <f>Tipy!A47</f>
        <v>17</v>
      </c>
      <c r="D33" s="243" t="str">
        <f>IF(Tipy!B47="","",Tipy!B47)</f>
        <v>Miloshek</v>
      </c>
      <c r="E33" s="51">
        <f>SUM(F33:J33)</f>
        <v>400</v>
      </c>
      <c r="F33" s="247">
        <f>IF(ISBLANK(Výsledky!$I$3),"-",SUM(K33:O33,Q33,S33,U33,V33,X33,Z33,AB33,AC33,AE33:AG33,AI33,AK33:AM33,AP33,AS33:AU33,AW33,AY33,BB33,BD33,BG33:BJ33,BL33,BO33,BP33,BR33,BT33,BU33))</f>
        <v>190</v>
      </c>
      <c r="G33" s="268">
        <f>IF(ISBLANK(Výsledky!$AY$3),"-",SUM(P33,T33,W33,AA33,AD33,AH33,AV33,AX33,BC33,BE33,BK33,BM33,BQ33,BS33,BV33))</f>
        <v>130</v>
      </c>
      <c r="H33" s="269">
        <f>IF(ISBLANK(Výsledky!$BM$3),"-",SUM(R33,Y33,AJ33,AO33,AQ33,AZ33))</f>
        <v>80</v>
      </c>
      <c r="I33" s="248" t="str">
        <f>IF(ISBLANK(Výsledky!$GI$3),"-",SUM(AN33,AR33,BA33,BF33,BN33,BW33))</f>
        <v>-</v>
      </c>
      <c r="J33" s="263" t="str">
        <f>IF(ISBLANK(Výsledky!$I$3),"",Výsledky!I53)</f>
        <v>-</v>
      </c>
      <c r="K33" s="266">
        <f>IF(ISBLANK(Výsledky!$P$3),"",Výsledky!P53)</f>
        <v>0</v>
      </c>
      <c r="L33" s="267">
        <f>IF(ISBLANK(Výsledky!$W$3),"",Výsledky!W53)</f>
        <v>40</v>
      </c>
      <c r="M33" s="257">
        <f>IF(ISBLANK(Výsledky!$AD$3),"",Výsledky!AD53)</f>
        <v>40</v>
      </c>
      <c r="N33" s="257">
        <f>IF(ISBLANK(Výsledky!$AK$3),"",Výsledky!AK53)</f>
        <v>40</v>
      </c>
      <c r="O33" s="257">
        <f>IF(ISBLANK(Výsledky!$AR$3),"",Výsledky!AR53)</f>
        <v>60</v>
      </c>
      <c r="P33" s="257">
        <f>IF(ISBLANK(Výsledky!$AY$3),"",Výsledky!AY53)</f>
        <v>80</v>
      </c>
      <c r="Q33" s="257" t="str">
        <f>IF(ISBLANK(Výsledky!$BF$3),"",Výsledky!BF53)</f>
        <v>-</v>
      </c>
      <c r="R33" s="257">
        <f>IF(ISBLANK(Výsledky!$BM$3),"",Výsledky!BM53)</f>
        <v>80</v>
      </c>
      <c r="S33" s="257">
        <f>IF(ISBLANK(Výsledky!$BT$3),"",Výsledky!BT53)</f>
        <v>10</v>
      </c>
      <c r="T33" s="257">
        <f>IF(ISBLANK(Výsledky!$CA$3),"",Výsledky!CA53)</f>
        <v>50</v>
      </c>
      <c r="U33" s="257" t="str">
        <f>IF(ISBLANK(Výsledky!$CH$3),"",Výsledky!CH53)</f>
        <v>-</v>
      </c>
      <c r="V33" s="257" t="str">
        <f>IF(ISBLANK(Výsledky!$CO$3),"",Výsledky!CO53)</f>
        <v>-</v>
      </c>
      <c r="W33" s="257" t="str">
        <f>IF(ISBLANK(Výsledky!$CV$3),"",Výsledky!CV53)</f>
        <v/>
      </c>
      <c r="X33" s="257" t="str">
        <f>IF(ISBLANK(Výsledky!$DC$3),"",Výsledky!DC53)</f>
        <v/>
      </c>
      <c r="Y33" s="257" t="str">
        <f>IF(ISBLANK(Výsledky!$DJ$3),"",Výsledky!DJ53)</f>
        <v/>
      </c>
      <c r="Z33" s="257" t="str">
        <f>IF(ISBLANK(Výsledky!$DQ$3),"",Výsledky!DQ53)</f>
        <v/>
      </c>
      <c r="AA33" s="257" t="str">
        <f>IF(ISBLANK(Výsledky!$DX$3),"",Výsledky!DX53)</f>
        <v/>
      </c>
      <c r="AB33" s="257" t="str">
        <f>IF(ISBLANK(Výsledky!$EE$3),"",Výsledky!EE53)</f>
        <v/>
      </c>
      <c r="AC33" s="257" t="str">
        <f>IF(ISBLANK(Výsledky!$EL$3),"",Výsledky!EL53)</f>
        <v/>
      </c>
      <c r="AD33" s="257" t="str">
        <f>IF(ISBLANK(Výsledky!$ES$3),"",Výsledky!ES53)</f>
        <v/>
      </c>
      <c r="AE33" s="257" t="str">
        <f>IF(ISBLANK(Výsledky!$EZ$3),"",Výsledky!EZ53)</f>
        <v/>
      </c>
      <c r="AF33" s="257" t="str">
        <f>IF(ISBLANK(Výsledky!$FG$3),"",Výsledky!FG53)</f>
        <v/>
      </c>
      <c r="AG33" s="257" t="str">
        <f>IF(ISBLANK(Výsledky!$FN$3),"",Výsledky!FN53)</f>
        <v/>
      </c>
      <c r="AH33" s="257" t="str">
        <f>IF(ISBLANK(Výsledky!$FU$3),"",Výsledky!FU53)</f>
        <v/>
      </c>
      <c r="AI33" s="257" t="str">
        <f>IF(ISBLANK(Výsledky!$GB$3),"",Výsledky!GB53)</f>
        <v/>
      </c>
      <c r="AJ33" s="257" t="str">
        <f>IF(ISBLANK(Výsledky!$GI$3),"",Výsledky!GI53)</f>
        <v/>
      </c>
      <c r="AK33" s="257" t="str">
        <f>IF(ISBLANK(Výsledky!$GP$3),"",Výsledky!GP53)</f>
        <v/>
      </c>
      <c r="AL33" s="257" t="str">
        <f>IF(ISBLANK(Výsledky!$GW$3),"",Výsledky!GW53)</f>
        <v/>
      </c>
      <c r="AM33" s="257" t="str">
        <f>IF(ISBLANK(Výsledky!$HD$3),"",Výsledky!HD53)</f>
        <v/>
      </c>
      <c r="AN33" s="257" t="str">
        <f>IF(ISBLANK(Výsledky!$HK$3),"",Výsledky!HK53)</f>
        <v/>
      </c>
      <c r="AO33" s="257" t="str">
        <f>IF(ISBLANK(Výsledky!$HR$3),"",Výsledky!HR53)</f>
        <v/>
      </c>
      <c r="AP33" s="257" t="str">
        <f>IF(ISBLANK(Výsledky!$HY$3),"",Výsledky!HY53)</f>
        <v/>
      </c>
      <c r="AQ33" s="257" t="str">
        <f>IF(ISBLANK(Výsledky!$IF$3),"",Výsledky!IF53)</f>
        <v/>
      </c>
      <c r="AR33" s="257" t="str">
        <f>IF(ISBLANK(Výsledky!$IM$3),"",Výsledky!IM53)</f>
        <v/>
      </c>
      <c r="AS33" s="257" t="str">
        <f>IF(ISBLANK(Výsledky!$IT$3),"",Výsledky!IT53)</f>
        <v/>
      </c>
      <c r="AT33" s="257" t="str">
        <f>IF(ISBLANK(Výsledky!$JA$3),"",Výsledky!JA53)</f>
        <v/>
      </c>
      <c r="AU33" s="257" t="str">
        <f>IF(ISBLANK(Výsledky!$JH$3),"",Výsledky!JH53)</f>
        <v/>
      </c>
      <c r="AV33" s="257" t="str">
        <f>IF(ISBLANK(Výsledky!$JO$3),"",Výsledky!JO53)</f>
        <v/>
      </c>
      <c r="AW33" s="257" t="str">
        <f>IF(ISBLANK(Výsledky!$JV$3),"",Výsledky!JV53)</f>
        <v/>
      </c>
      <c r="AX33" s="257" t="str">
        <f>IF(ISBLANK(Výsledky!$KC$3),"",Výsledky!KC53)</f>
        <v/>
      </c>
      <c r="AY33" s="257" t="str">
        <f>IF(ISBLANK(Výsledky!$KJ$3),"",Výsledky!KJ53)</f>
        <v/>
      </c>
      <c r="AZ33" s="257" t="str">
        <f>IF(ISBLANK(Výsledky!$KQ$3),"",Výsledky!KQ53)</f>
        <v/>
      </c>
      <c r="BA33" s="257" t="str">
        <f>IF(ISBLANK(Výsledky!$KX$3),"",Výsledky!KX53)</f>
        <v/>
      </c>
      <c r="BB33" s="257" t="str">
        <f>IF(ISBLANK(Výsledky!$LE$3),"",Výsledky!LE53)</f>
        <v/>
      </c>
      <c r="BC33" s="257" t="str">
        <f>IF(ISBLANK(Výsledky!$LL$3),"",Výsledky!LL53)</f>
        <v/>
      </c>
      <c r="BD33" s="257" t="str">
        <f>IF(ISBLANK(Výsledky!$LS$3),"",Výsledky!LS53)</f>
        <v/>
      </c>
      <c r="BE33" s="257" t="str">
        <f>IF(ISBLANK(Výsledky!$LZ$3),"",Výsledky!LZ53)</f>
        <v/>
      </c>
      <c r="BF33" s="257" t="str">
        <f>IF(ISBLANK(Výsledky!$MG$3),"",Výsledky!MG53)</f>
        <v/>
      </c>
      <c r="BG33" s="257" t="str">
        <f>IF(ISBLANK(Výsledky!$MN$3),"",Výsledky!MN53)</f>
        <v/>
      </c>
      <c r="BH33" s="257" t="str">
        <f>IF(ISBLANK(Výsledky!$MU$3),"",Výsledky!MU53)</f>
        <v/>
      </c>
      <c r="BI33" s="257" t="str">
        <f>IF(ISBLANK(Výsledky!$NB$3),"",Výsledky!NB53)</f>
        <v/>
      </c>
      <c r="BJ33" s="257" t="str">
        <f>IF(ISBLANK(Výsledky!$NI$3),"",Výsledky!NI53)</f>
        <v/>
      </c>
      <c r="BK33" s="257" t="str">
        <f>IF(ISBLANK(Výsledky!$NP$3),"",Výsledky!NP53)</f>
        <v/>
      </c>
      <c r="BL33" s="257" t="str">
        <f>IF(ISBLANK(Výsledky!$NW$3),"",Výsledky!NW53)</f>
        <v/>
      </c>
      <c r="BM33" s="257" t="str">
        <f>IF(ISBLANK(Výsledky!$OD$3),"",Výsledky!OD53)</f>
        <v/>
      </c>
      <c r="BN33" s="257" t="str">
        <f>IF(ISBLANK(Výsledky!$OK$3),"",Výsledky!OK53)</f>
        <v/>
      </c>
      <c r="BO33" s="257" t="str">
        <f>IF(ISBLANK(Výsledky!$OR$3),"",Výsledky!OR53)</f>
        <v/>
      </c>
      <c r="BP33" s="257" t="str">
        <f>IF(ISBLANK(Výsledky!$OY$3),"",Výsledky!OY53)</f>
        <v/>
      </c>
      <c r="BQ33" s="257" t="str">
        <f>IF(ISBLANK(Výsledky!$PF$3),"",Výsledky!PF53)</f>
        <v/>
      </c>
      <c r="BR33" s="257" t="str">
        <f>IF(ISBLANK(Výsledky!$PM$3),"",Výsledky!PM53)</f>
        <v/>
      </c>
      <c r="BS33" s="257" t="str">
        <f>IF(ISBLANK(Výsledky!$PT$3),"",Výsledky!PT53)</f>
        <v/>
      </c>
      <c r="BT33" s="257" t="str">
        <f>IF(ISBLANK(Výsledky!$QA$3),"",Výsledky!QA53)</f>
        <v/>
      </c>
      <c r="BU33" s="257" t="str">
        <f>IF(ISBLANK(Výsledky!$QH$3),"",Výsledky!QH53)</f>
        <v/>
      </c>
      <c r="BV33" s="257" t="str">
        <f>IF(ISBLANK(Výsledky!$QO$3),"",Výsledky!QO53)</f>
        <v/>
      </c>
      <c r="BW33" s="292" t="str">
        <f>IF(ISBLANK(Výsledky!$QV$3),"",Výsledky!QV53)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>
      <c r="A34" s="1"/>
      <c r="B34" s="240" t="s">
        <v>122</v>
      </c>
      <c r="C34" s="53">
        <f>Tipy!A14</f>
        <v>35</v>
      </c>
      <c r="D34" s="243" t="str">
        <f>IF(Tipy!B14="","",Tipy!B14)</f>
        <v>Burton</v>
      </c>
      <c r="E34" s="51">
        <f>SUM(F34:J34)</f>
        <v>380</v>
      </c>
      <c r="F34" s="247">
        <f>IF(ISBLANK(Výsledky!$I$3),"-",SUM(K34:O34,Q34,S34,U34,V34,X34,Z34,AB34,AC34,AE34:AG34,AI34,AK34:AM34,AP34,AS34:AU34,AW34,AY34,BB34,BD34,BG34:BJ34,BL34,BO34,BP34,BR34,BT34,BU34))</f>
        <v>250</v>
      </c>
      <c r="G34" s="268">
        <f>IF(ISBLANK(Výsledky!$AY$3),"-",SUM(P34,T34,W34,AA34,AD34,AH34,AV34,AX34,BC34,BE34,BK34,BM34,BQ34,BS34,BV34))</f>
        <v>70</v>
      </c>
      <c r="H34" s="269">
        <f>IF(ISBLANK(Výsledky!$BM$3),"-",SUM(R34,Y34,AJ34,AO34,AQ34,AZ34))</f>
        <v>60</v>
      </c>
      <c r="I34" s="248" t="str">
        <f>IF(ISBLANK(Výsledky!$GI$3),"-",SUM(AN34,AR34,BA34,BF34,BN34,BW34))</f>
        <v>-</v>
      </c>
      <c r="J34" s="263" t="str">
        <f>IF(ISBLANK(Výsledky!$I$3),"",Výsledky!I20)</f>
        <v>-</v>
      </c>
      <c r="K34" s="266">
        <f>IF(ISBLANK(Výsledky!$P$3),"",Výsledky!P20)</f>
        <v>40</v>
      </c>
      <c r="L34" s="267">
        <f>IF(ISBLANK(Výsledky!$W$3),"",Výsledky!W20)</f>
        <v>20</v>
      </c>
      <c r="M34" s="257" t="str">
        <f>IF(ISBLANK(Výsledky!$AD$3),"",Výsledky!AD20)</f>
        <v>-</v>
      </c>
      <c r="N34" s="257">
        <f>IF(ISBLANK(Výsledky!$AK$3),"",Výsledky!AK20)</f>
        <v>40</v>
      </c>
      <c r="O34" s="257">
        <f>IF(ISBLANK(Výsledky!$AR$3),"",Výsledky!AR20)</f>
        <v>0</v>
      </c>
      <c r="P34" s="257">
        <f>IF(ISBLANK(Výsledky!$AY$3),"",Výsledky!AY20)</f>
        <v>50</v>
      </c>
      <c r="Q34" s="257">
        <f>IF(ISBLANK(Výsledky!$BF$3),"",Výsledky!BF20)</f>
        <v>80</v>
      </c>
      <c r="R34" s="257">
        <f>IF(ISBLANK(Výsledky!$BM$3),"",Výsledky!BM20)</f>
        <v>60</v>
      </c>
      <c r="S34" s="257">
        <f>IF(ISBLANK(Výsledky!$BT$3),"",Výsledky!BT20)</f>
        <v>10</v>
      </c>
      <c r="T34" s="257">
        <f>IF(ISBLANK(Výsledky!$CA$3),"",Výsledky!CA20)</f>
        <v>20</v>
      </c>
      <c r="U34" s="257">
        <f>IF(ISBLANK(Výsledky!$CH$3),"",Výsledky!CH20)</f>
        <v>0</v>
      </c>
      <c r="V34" s="257">
        <f>IF(ISBLANK(Výsledky!$CO$3),"",Výsledky!CO20)</f>
        <v>60</v>
      </c>
      <c r="W34" s="257" t="str">
        <f>IF(ISBLANK(Výsledky!$CV$3),"",Výsledky!CV20)</f>
        <v/>
      </c>
      <c r="X34" s="257" t="str">
        <f>IF(ISBLANK(Výsledky!$DC$3),"",Výsledky!DC20)</f>
        <v/>
      </c>
      <c r="Y34" s="257" t="str">
        <f>IF(ISBLANK(Výsledky!$DJ$3),"",Výsledky!DJ20)</f>
        <v/>
      </c>
      <c r="Z34" s="257" t="str">
        <f>IF(ISBLANK(Výsledky!$DQ$3),"",Výsledky!DQ20)</f>
        <v/>
      </c>
      <c r="AA34" s="257" t="str">
        <f>IF(ISBLANK(Výsledky!$DX$3),"",Výsledky!DX20)</f>
        <v/>
      </c>
      <c r="AB34" s="257" t="str">
        <f>IF(ISBLANK(Výsledky!$EE$3),"",Výsledky!EE20)</f>
        <v/>
      </c>
      <c r="AC34" s="257" t="str">
        <f>IF(ISBLANK(Výsledky!$EL$3),"",Výsledky!EL20)</f>
        <v/>
      </c>
      <c r="AD34" s="257" t="str">
        <f>IF(ISBLANK(Výsledky!$ES$3),"",Výsledky!ES20)</f>
        <v/>
      </c>
      <c r="AE34" s="257" t="str">
        <f>IF(ISBLANK(Výsledky!$EZ$3),"",Výsledky!EZ20)</f>
        <v/>
      </c>
      <c r="AF34" s="257" t="str">
        <f>IF(ISBLANK(Výsledky!$FG$3),"",Výsledky!FG20)</f>
        <v/>
      </c>
      <c r="AG34" s="257" t="str">
        <f>IF(ISBLANK(Výsledky!$FN$3),"",Výsledky!FN20)</f>
        <v/>
      </c>
      <c r="AH34" s="257" t="str">
        <f>IF(ISBLANK(Výsledky!$FU$3),"",Výsledky!FU20)</f>
        <v/>
      </c>
      <c r="AI34" s="257" t="str">
        <f>IF(ISBLANK(Výsledky!$GB$3),"",Výsledky!GB20)</f>
        <v/>
      </c>
      <c r="AJ34" s="257" t="str">
        <f>IF(ISBLANK(Výsledky!$GI$3),"",Výsledky!GI20)</f>
        <v/>
      </c>
      <c r="AK34" s="257" t="str">
        <f>IF(ISBLANK(Výsledky!$GP$3),"",Výsledky!GP20)</f>
        <v/>
      </c>
      <c r="AL34" s="257" t="str">
        <f>IF(ISBLANK(Výsledky!$GW$3),"",Výsledky!GW20)</f>
        <v/>
      </c>
      <c r="AM34" s="257" t="str">
        <f>IF(ISBLANK(Výsledky!$HD$3),"",Výsledky!HD20)</f>
        <v/>
      </c>
      <c r="AN34" s="257" t="str">
        <f>IF(ISBLANK(Výsledky!$HK$3),"",Výsledky!HK20)</f>
        <v/>
      </c>
      <c r="AO34" s="257" t="str">
        <f>IF(ISBLANK(Výsledky!$HR$3),"",Výsledky!HR20)</f>
        <v/>
      </c>
      <c r="AP34" s="257" t="str">
        <f>IF(ISBLANK(Výsledky!$HY$3),"",Výsledky!HY20)</f>
        <v/>
      </c>
      <c r="AQ34" s="257" t="str">
        <f>IF(ISBLANK(Výsledky!$IF$3),"",Výsledky!IF20)</f>
        <v/>
      </c>
      <c r="AR34" s="257" t="str">
        <f>IF(ISBLANK(Výsledky!$IM$3),"",Výsledky!IM20)</f>
        <v/>
      </c>
      <c r="AS34" s="257" t="str">
        <f>IF(ISBLANK(Výsledky!$IT$3),"",Výsledky!IT20)</f>
        <v/>
      </c>
      <c r="AT34" s="257" t="str">
        <f>IF(ISBLANK(Výsledky!$JA$3),"",Výsledky!JA20)</f>
        <v/>
      </c>
      <c r="AU34" s="257" t="str">
        <f>IF(ISBLANK(Výsledky!$JH$3),"",Výsledky!JH20)</f>
        <v/>
      </c>
      <c r="AV34" s="257" t="str">
        <f>IF(ISBLANK(Výsledky!$JO$3),"",Výsledky!JO20)</f>
        <v/>
      </c>
      <c r="AW34" s="257" t="str">
        <f>IF(ISBLANK(Výsledky!$JV$3),"",Výsledky!JV20)</f>
        <v/>
      </c>
      <c r="AX34" s="257" t="str">
        <f>IF(ISBLANK(Výsledky!$KC$3),"",Výsledky!KC20)</f>
        <v/>
      </c>
      <c r="AY34" s="257" t="str">
        <f>IF(ISBLANK(Výsledky!$KJ$3),"",Výsledky!KJ20)</f>
        <v/>
      </c>
      <c r="AZ34" s="257" t="str">
        <f>IF(ISBLANK(Výsledky!$KQ$3),"",Výsledky!KQ20)</f>
        <v/>
      </c>
      <c r="BA34" s="257" t="str">
        <f>IF(ISBLANK(Výsledky!$KX$3),"",Výsledky!KX20)</f>
        <v/>
      </c>
      <c r="BB34" s="257" t="str">
        <f>IF(ISBLANK(Výsledky!$LE$3),"",Výsledky!LE20)</f>
        <v/>
      </c>
      <c r="BC34" s="257" t="str">
        <f>IF(ISBLANK(Výsledky!$LL$3),"",Výsledky!LL20)</f>
        <v/>
      </c>
      <c r="BD34" s="257" t="str">
        <f>IF(ISBLANK(Výsledky!$LS$3),"",Výsledky!LS20)</f>
        <v/>
      </c>
      <c r="BE34" s="257" t="str">
        <f>IF(ISBLANK(Výsledky!$LZ$3),"",Výsledky!LZ20)</f>
        <v/>
      </c>
      <c r="BF34" s="257" t="str">
        <f>IF(ISBLANK(Výsledky!$MG$3),"",Výsledky!MG20)</f>
        <v/>
      </c>
      <c r="BG34" s="257" t="str">
        <f>IF(ISBLANK(Výsledky!$MN$3),"",Výsledky!MN20)</f>
        <v/>
      </c>
      <c r="BH34" s="257" t="str">
        <f>IF(ISBLANK(Výsledky!$MU$3),"",Výsledky!MU20)</f>
        <v/>
      </c>
      <c r="BI34" s="257" t="str">
        <f>IF(ISBLANK(Výsledky!$NB$3),"",Výsledky!NB20)</f>
        <v/>
      </c>
      <c r="BJ34" s="257" t="str">
        <f>IF(ISBLANK(Výsledky!$NI$3),"",Výsledky!NI20)</f>
        <v/>
      </c>
      <c r="BK34" s="257" t="str">
        <f>IF(ISBLANK(Výsledky!$NP$3),"",Výsledky!NP20)</f>
        <v/>
      </c>
      <c r="BL34" s="257" t="str">
        <f>IF(ISBLANK(Výsledky!$NW$3),"",Výsledky!NW20)</f>
        <v/>
      </c>
      <c r="BM34" s="257" t="str">
        <f>IF(ISBLANK(Výsledky!$OD$3),"",Výsledky!OD20)</f>
        <v/>
      </c>
      <c r="BN34" s="257" t="str">
        <f>IF(ISBLANK(Výsledky!$OK$3),"",Výsledky!OK20)</f>
        <v/>
      </c>
      <c r="BO34" s="257" t="str">
        <f>IF(ISBLANK(Výsledky!$OR$3),"",Výsledky!OR20)</f>
        <v/>
      </c>
      <c r="BP34" s="257" t="str">
        <f>IF(ISBLANK(Výsledky!$OY$3),"",Výsledky!OY20)</f>
        <v/>
      </c>
      <c r="BQ34" s="257" t="str">
        <f>IF(ISBLANK(Výsledky!$PF$3),"",Výsledky!PF20)</f>
        <v/>
      </c>
      <c r="BR34" s="257" t="str">
        <f>IF(ISBLANK(Výsledky!$PM$3),"",Výsledky!PM20)</f>
        <v/>
      </c>
      <c r="BS34" s="257" t="str">
        <f>IF(ISBLANK(Výsledky!$PT$3),"",Výsledky!PT20)</f>
        <v/>
      </c>
      <c r="BT34" s="257" t="str">
        <f>IF(ISBLANK(Výsledky!$QA$3),"",Výsledky!QA20)</f>
        <v/>
      </c>
      <c r="BU34" s="257" t="str">
        <f>IF(ISBLANK(Výsledky!$QH$3),"",Výsledky!QH20)</f>
        <v/>
      </c>
      <c r="BV34" s="257" t="str">
        <f>IF(ISBLANK(Výsledky!$QO$3),"",Výsledky!QO20)</f>
        <v/>
      </c>
      <c r="BW34" s="292" t="str">
        <f>IF(ISBLANK(Výsledky!$QV$3),"",Výsledky!QV20)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>
      <c r="A35" s="1"/>
      <c r="B35" s="240" t="s">
        <v>123</v>
      </c>
      <c r="C35" s="53">
        <f>Tipy!A8</f>
        <v>36</v>
      </c>
      <c r="D35" s="243" t="str">
        <f>IF(Tipy!B8="","",Tipy!B8)</f>
        <v>Alex LFC</v>
      </c>
      <c r="E35" s="51">
        <f>SUM(F35:J35)</f>
        <v>380</v>
      </c>
      <c r="F35" s="247">
        <f>IF(ISBLANK(Výsledky!$I$3),"-",SUM(K35:O35,Q35,S35,U35,V35,X35,Z35,AB35,AC35,AE35:AG35,AI35,AK35:AM35,AP35,AS35:AU35,AW35,AY35,BB35,BD35,BG35:BJ35,BL35,BO35,BP35,BR35,BT35,BU35))</f>
        <v>250</v>
      </c>
      <c r="G35" s="268">
        <f>IF(ISBLANK(Výsledky!$AY$3),"-",SUM(P35,T35,W35,AA35,AD35,AH35,AV35,AX35,BC35,BE35,BK35,BM35,BQ35,BS35,BV35))</f>
        <v>80</v>
      </c>
      <c r="H35" s="269">
        <f>IF(ISBLANK(Výsledky!$BM$3),"-",SUM(R35,Y35,AJ35,AO35,AQ35,AZ35))</f>
        <v>50</v>
      </c>
      <c r="I35" s="248" t="str">
        <f>IF(ISBLANK(Výsledky!$GI$3),"-",SUM(AN35,AR35,BA35,BF35,BN35,BW35))</f>
        <v>-</v>
      </c>
      <c r="J35" s="263" t="str">
        <f>IF(ISBLANK(Výsledky!$I$3),"",Výsledky!I14)</f>
        <v>-</v>
      </c>
      <c r="K35" s="266">
        <f>IF(ISBLANK(Výsledky!$P$3),"",Výsledky!P14)</f>
        <v>0</v>
      </c>
      <c r="L35" s="267">
        <f>IF(ISBLANK(Výsledky!$W$3),"",Výsledky!W14)</f>
        <v>80</v>
      </c>
      <c r="M35" s="257">
        <f>IF(ISBLANK(Výsledky!$AD$3),"",Výsledky!AD14)</f>
        <v>40</v>
      </c>
      <c r="N35" s="257">
        <f>IF(ISBLANK(Výsledky!$AK$3),"",Výsledky!AK14)</f>
        <v>20</v>
      </c>
      <c r="O35" s="257">
        <f>IF(ISBLANK(Výsledky!$AR$3),"",Výsledky!AR14)</f>
        <v>50</v>
      </c>
      <c r="P35" s="257">
        <f>IF(ISBLANK(Výsledky!$AY$3),"",Výsledky!AY14)</f>
        <v>80</v>
      </c>
      <c r="Q35" s="257" t="str">
        <f>IF(ISBLANK(Výsledky!$BF$3),"",Výsledky!BF14)</f>
        <v>-</v>
      </c>
      <c r="R35" s="257">
        <f>IF(ISBLANK(Výsledky!$BM$3),"",Výsledky!BM14)</f>
        <v>50</v>
      </c>
      <c r="S35" s="257">
        <f>IF(ISBLANK(Výsledky!$BT$3),"",Výsledky!BT14)</f>
        <v>0</v>
      </c>
      <c r="T35" s="257" t="str">
        <f>IF(ISBLANK(Výsledky!$CA$3),"",Výsledky!CA14)</f>
        <v>-</v>
      </c>
      <c r="U35" s="257">
        <f>IF(ISBLANK(Výsledky!$CH$3),"",Výsledky!CH14)</f>
        <v>30</v>
      </c>
      <c r="V35" s="257">
        <f>IF(ISBLANK(Výsledky!$CO$3),"",Výsledky!CO14)</f>
        <v>30</v>
      </c>
      <c r="W35" s="257" t="str">
        <f>IF(ISBLANK(Výsledky!$CV$3),"",Výsledky!CV14)</f>
        <v/>
      </c>
      <c r="X35" s="257" t="str">
        <f>IF(ISBLANK(Výsledky!$DC$3),"",Výsledky!DC14)</f>
        <v/>
      </c>
      <c r="Y35" s="257" t="str">
        <f>IF(ISBLANK(Výsledky!$DJ$3),"",Výsledky!DJ14)</f>
        <v/>
      </c>
      <c r="Z35" s="257" t="str">
        <f>IF(ISBLANK(Výsledky!$DQ$3),"",Výsledky!DQ14)</f>
        <v/>
      </c>
      <c r="AA35" s="257" t="str">
        <f>IF(ISBLANK(Výsledky!$DX$3),"",Výsledky!DX14)</f>
        <v/>
      </c>
      <c r="AB35" s="257" t="str">
        <f>IF(ISBLANK(Výsledky!$EE$3),"",Výsledky!EE14)</f>
        <v/>
      </c>
      <c r="AC35" s="257" t="str">
        <f>IF(ISBLANK(Výsledky!$EL$3),"",Výsledky!EL14)</f>
        <v/>
      </c>
      <c r="AD35" s="257" t="str">
        <f>IF(ISBLANK(Výsledky!$ES$3),"",Výsledky!ES14)</f>
        <v/>
      </c>
      <c r="AE35" s="257" t="str">
        <f>IF(ISBLANK(Výsledky!$EZ$3),"",Výsledky!EZ14)</f>
        <v/>
      </c>
      <c r="AF35" s="257" t="str">
        <f>IF(ISBLANK(Výsledky!$FG$3),"",Výsledky!FG14)</f>
        <v/>
      </c>
      <c r="AG35" s="257" t="str">
        <f>IF(ISBLANK(Výsledky!$FN$3),"",Výsledky!FN14)</f>
        <v/>
      </c>
      <c r="AH35" s="257" t="str">
        <f>IF(ISBLANK(Výsledky!$FU$3),"",Výsledky!FU14)</f>
        <v/>
      </c>
      <c r="AI35" s="257" t="str">
        <f>IF(ISBLANK(Výsledky!$GB$3),"",Výsledky!GB14)</f>
        <v/>
      </c>
      <c r="AJ35" s="257" t="str">
        <f>IF(ISBLANK(Výsledky!$GI$3),"",Výsledky!GI14)</f>
        <v/>
      </c>
      <c r="AK35" s="257" t="str">
        <f>IF(ISBLANK(Výsledky!$GP$3),"",Výsledky!GP14)</f>
        <v/>
      </c>
      <c r="AL35" s="257" t="str">
        <f>IF(ISBLANK(Výsledky!$GW$3),"",Výsledky!GW14)</f>
        <v/>
      </c>
      <c r="AM35" s="257" t="str">
        <f>IF(ISBLANK(Výsledky!$HD$3),"",Výsledky!HD14)</f>
        <v/>
      </c>
      <c r="AN35" s="257" t="str">
        <f>IF(ISBLANK(Výsledky!$HK$3),"",Výsledky!HK14)</f>
        <v/>
      </c>
      <c r="AO35" s="257" t="str">
        <f>IF(ISBLANK(Výsledky!$HR$3),"",Výsledky!HR14)</f>
        <v/>
      </c>
      <c r="AP35" s="257" t="str">
        <f>IF(ISBLANK(Výsledky!$HY$3),"",Výsledky!HY14)</f>
        <v/>
      </c>
      <c r="AQ35" s="257" t="str">
        <f>IF(ISBLANK(Výsledky!$IF$3),"",Výsledky!IF14)</f>
        <v/>
      </c>
      <c r="AR35" s="257" t="str">
        <f>IF(ISBLANK(Výsledky!$IM$3),"",Výsledky!IM14)</f>
        <v/>
      </c>
      <c r="AS35" s="257" t="str">
        <f>IF(ISBLANK(Výsledky!$IT$3),"",Výsledky!IT14)</f>
        <v/>
      </c>
      <c r="AT35" s="257" t="str">
        <f>IF(ISBLANK(Výsledky!$JA$3),"",Výsledky!JA14)</f>
        <v/>
      </c>
      <c r="AU35" s="257" t="str">
        <f>IF(ISBLANK(Výsledky!$JH$3),"",Výsledky!JH14)</f>
        <v/>
      </c>
      <c r="AV35" s="257" t="str">
        <f>IF(ISBLANK(Výsledky!$JO$3),"",Výsledky!JO14)</f>
        <v/>
      </c>
      <c r="AW35" s="257" t="str">
        <f>IF(ISBLANK(Výsledky!$JV$3),"",Výsledky!JV14)</f>
        <v/>
      </c>
      <c r="AX35" s="257" t="str">
        <f>IF(ISBLANK(Výsledky!$KC$3),"",Výsledky!KC14)</f>
        <v/>
      </c>
      <c r="AY35" s="257" t="str">
        <f>IF(ISBLANK(Výsledky!$KJ$3),"",Výsledky!KJ14)</f>
        <v/>
      </c>
      <c r="AZ35" s="257" t="str">
        <f>IF(ISBLANK(Výsledky!$KQ$3),"",Výsledky!KQ14)</f>
        <v/>
      </c>
      <c r="BA35" s="257" t="str">
        <f>IF(ISBLANK(Výsledky!$KX$3),"",Výsledky!KX14)</f>
        <v/>
      </c>
      <c r="BB35" s="257" t="str">
        <f>IF(ISBLANK(Výsledky!$LE$3),"",Výsledky!LE14)</f>
        <v/>
      </c>
      <c r="BC35" s="257" t="str">
        <f>IF(ISBLANK(Výsledky!$LL$3),"",Výsledky!LL14)</f>
        <v/>
      </c>
      <c r="BD35" s="257" t="str">
        <f>IF(ISBLANK(Výsledky!$LS$3),"",Výsledky!LS14)</f>
        <v/>
      </c>
      <c r="BE35" s="257" t="str">
        <f>IF(ISBLANK(Výsledky!$LZ$3),"",Výsledky!LZ14)</f>
        <v/>
      </c>
      <c r="BF35" s="257" t="str">
        <f>IF(ISBLANK(Výsledky!$MG$3),"",Výsledky!MG14)</f>
        <v/>
      </c>
      <c r="BG35" s="257" t="str">
        <f>IF(ISBLANK(Výsledky!$MN$3),"",Výsledky!MN14)</f>
        <v/>
      </c>
      <c r="BH35" s="257" t="str">
        <f>IF(ISBLANK(Výsledky!$MU$3),"",Výsledky!MU14)</f>
        <v/>
      </c>
      <c r="BI35" s="257" t="str">
        <f>IF(ISBLANK(Výsledky!$NB$3),"",Výsledky!NB14)</f>
        <v/>
      </c>
      <c r="BJ35" s="257" t="str">
        <f>IF(ISBLANK(Výsledky!$NI$3),"",Výsledky!NI14)</f>
        <v/>
      </c>
      <c r="BK35" s="257" t="str">
        <f>IF(ISBLANK(Výsledky!$NP$3),"",Výsledky!NP14)</f>
        <v/>
      </c>
      <c r="BL35" s="257" t="str">
        <f>IF(ISBLANK(Výsledky!$NW$3),"",Výsledky!NW14)</f>
        <v/>
      </c>
      <c r="BM35" s="257" t="str">
        <f>IF(ISBLANK(Výsledky!$OD$3),"",Výsledky!OD14)</f>
        <v/>
      </c>
      <c r="BN35" s="257" t="str">
        <f>IF(ISBLANK(Výsledky!$OK$3),"",Výsledky!OK14)</f>
        <v/>
      </c>
      <c r="BO35" s="257" t="str">
        <f>IF(ISBLANK(Výsledky!$OR$3),"",Výsledky!OR14)</f>
        <v/>
      </c>
      <c r="BP35" s="257" t="str">
        <f>IF(ISBLANK(Výsledky!$OY$3),"",Výsledky!OY14)</f>
        <v/>
      </c>
      <c r="BQ35" s="257" t="str">
        <f>IF(ISBLANK(Výsledky!$PF$3),"",Výsledky!PF14)</f>
        <v/>
      </c>
      <c r="BR35" s="257" t="str">
        <f>IF(ISBLANK(Výsledky!$PM$3),"",Výsledky!PM14)</f>
        <v/>
      </c>
      <c r="BS35" s="257" t="str">
        <f>IF(ISBLANK(Výsledky!$PT$3),"",Výsledky!PT14)</f>
        <v/>
      </c>
      <c r="BT35" s="257" t="str">
        <f>IF(ISBLANK(Výsledky!$QA$3),"",Výsledky!QA14)</f>
        <v/>
      </c>
      <c r="BU35" s="257" t="str">
        <f>IF(ISBLANK(Výsledky!$QH$3),"",Výsledky!QH14)</f>
        <v/>
      </c>
      <c r="BV35" s="257" t="str">
        <f>IF(ISBLANK(Výsledky!$QO$3),"",Výsledky!QO14)</f>
        <v/>
      </c>
      <c r="BW35" s="292" t="str">
        <f>IF(ISBLANK(Výsledky!$QV$3),"",Výsledky!QV14)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>
      <c r="A36" s="1"/>
      <c r="B36" s="240" t="s">
        <v>124</v>
      </c>
      <c r="C36" s="53">
        <f>Tipy!A76</f>
        <v>21</v>
      </c>
      <c r="D36" s="243" t="str">
        <f>IF(Tipy!B76="","",Tipy!B76)</f>
        <v>wasco</v>
      </c>
      <c r="E36" s="51">
        <f>SUM(F36:J36)</f>
        <v>370</v>
      </c>
      <c r="F36" s="247">
        <f>IF(ISBLANK(Výsledky!$I$3),"-",SUM(K36:O36,Q36,S36,U36,V36,X36,Z36,AB36,AC36,AE36:AG36,AI36,AK36:AM36,AP36,AS36:AU36,AW36,AY36,BB36,BD36,BG36:BJ36,BL36,BO36,BP36,BR36,BT36,BU36))</f>
        <v>240</v>
      </c>
      <c r="G36" s="268">
        <f>IF(ISBLANK(Výsledky!$AY$3),"-",SUM(P36,T36,W36,AA36,AD36,AH36,AV36,AX36,BC36,BE36,BK36,BM36,BQ36,BS36,BV36))</f>
        <v>90</v>
      </c>
      <c r="H36" s="269">
        <f>IF(ISBLANK(Výsledky!$BM$3),"-",SUM(R36,Y36,AJ36,AO36,AQ36,AZ36))</f>
        <v>40</v>
      </c>
      <c r="I36" s="248" t="str">
        <f>IF(ISBLANK(Výsledky!$GI$3),"-",SUM(AN36,AR36,BA36,BF36,BN36,BW36))</f>
        <v>-</v>
      </c>
      <c r="J36" s="263" t="str">
        <f>IF(ISBLANK(Výsledky!$I$3),"",Výsledky!I79)</f>
        <v>-</v>
      </c>
      <c r="K36" s="266">
        <f>IF(ISBLANK(Výsledky!$P$3),"",Výsledky!P82)</f>
        <v>0</v>
      </c>
      <c r="L36" s="267">
        <f>IF(ISBLANK(Výsledky!$W$3),"",Výsledky!W82)</f>
        <v>20</v>
      </c>
      <c r="M36" s="257">
        <f>IF(ISBLANK(Výsledky!$AD$3),"",Výsledky!AD82)</f>
        <v>20</v>
      </c>
      <c r="N36" s="257">
        <f>IF(ISBLANK(Výsledky!$AK$3),"",Výsledky!AK82)</f>
        <v>20</v>
      </c>
      <c r="O36" s="257">
        <f>IF(ISBLANK(Výsledky!$AR$3),"",Výsledky!AR82)</f>
        <v>60</v>
      </c>
      <c r="P36" s="257">
        <f>IF(ISBLANK(Výsledky!$AY$3),"",Výsledky!AY82)</f>
        <v>40</v>
      </c>
      <c r="Q36" s="257">
        <f>IF(ISBLANK(Výsledky!$BF$3),"",Výsledky!BF82)</f>
        <v>80</v>
      </c>
      <c r="R36" s="257">
        <f>IF(ISBLANK(Výsledky!$BM$3),"",Výsledky!BM82)</f>
        <v>40</v>
      </c>
      <c r="S36" s="257">
        <f>IF(ISBLANK(Výsledky!$BT$3),"",Výsledky!BT82)</f>
        <v>0</v>
      </c>
      <c r="T36" s="257">
        <f>IF(ISBLANK(Výsledky!$CA$3),"",Výsledky!CA82)</f>
        <v>50</v>
      </c>
      <c r="U36" s="257">
        <f>IF(ISBLANK(Výsledky!$CH$3),"",Výsledky!CH82)</f>
        <v>0</v>
      </c>
      <c r="V36" s="257">
        <f>IF(ISBLANK(Výsledky!$CO$3),"",Výsledky!CO82)</f>
        <v>40</v>
      </c>
      <c r="W36" s="257" t="str">
        <f>IF(ISBLANK(Výsledky!$CV$3),"",Výsledky!CV82)</f>
        <v/>
      </c>
      <c r="X36" s="257" t="str">
        <f>IF(ISBLANK(Výsledky!$DC$3),"",Výsledky!DC82)</f>
        <v/>
      </c>
      <c r="Y36" s="257" t="str">
        <f>IF(ISBLANK(Výsledky!$DJ$3),"",Výsledky!DJ82)</f>
        <v/>
      </c>
      <c r="Z36" s="257" t="str">
        <f>IF(ISBLANK(Výsledky!$DQ$3),"",Výsledky!DQ82)</f>
        <v/>
      </c>
      <c r="AA36" s="257" t="str">
        <f>IF(ISBLANK(Výsledky!$DX$3),"",Výsledky!DX82)</f>
        <v/>
      </c>
      <c r="AB36" s="257" t="str">
        <f>IF(ISBLANK(Výsledky!$EE$3),"",Výsledky!EE82)</f>
        <v/>
      </c>
      <c r="AC36" s="257" t="str">
        <f>IF(ISBLANK(Výsledky!$EL$3),"",Výsledky!EL82)</f>
        <v/>
      </c>
      <c r="AD36" s="257" t="str">
        <f>IF(ISBLANK(Výsledky!$ES$3),"",Výsledky!ES82)</f>
        <v/>
      </c>
      <c r="AE36" s="257" t="str">
        <f>IF(ISBLANK(Výsledky!$EZ$3),"",Výsledky!EZ82)</f>
        <v/>
      </c>
      <c r="AF36" s="257" t="str">
        <f>IF(ISBLANK(Výsledky!$FG$3),"",Výsledky!FG82)</f>
        <v/>
      </c>
      <c r="AG36" s="257" t="str">
        <f>IF(ISBLANK(Výsledky!$FN$3),"",Výsledky!FN82)</f>
        <v/>
      </c>
      <c r="AH36" s="257" t="str">
        <f>IF(ISBLANK(Výsledky!$FU$3),"",Výsledky!FU82)</f>
        <v/>
      </c>
      <c r="AI36" s="257" t="str">
        <f>IF(ISBLANK(Výsledky!$GB$3),"",Výsledky!GB82)</f>
        <v/>
      </c>
      <c r="AJ36" s="257" t="str">
        <f>IF(ISBLANK(Výsledky!$GI$3),"",Výsledky!GI82)</f>
        <v/>
      </c>
      <c r="AK36" s="257" t="str">
        <f>IF(ISBLANK(Výsledky!$GP$3),"",Výsledky!GP82)</f>
        <v/>
      </c>
      <c r="AL36" s="257" t="str">
        <f>IF(ISBLANK(Výsledky!$GW$3),"",Výsledky!GW82)</f>
        <v/>
      </c>
      <c r="AM36" s="257" t="str">
        <f>IF(ISBLANK(Výsledky!$HD$3),"",Výsledky!HD82)</f>
        <v/>
      </c>
      <c r="AN36" s="257" t="str">
        <f>IF(ISBLANK(Výsledky!$HK$3),"",Výsledky!HK82)</f>
        <v/>
      </c>
      <c r="AO36" s="257" t="str">
        <f>IF(ISBLANK(Výsledky!$HR$3),"",Výsledky!HR82)</f>
        <v/>
      </c>
      <c r="AP36" s="257" t="str">
        <f>IF(ISBLANK(Výsledky!$HY$3),"",Výsledky!HY82)</f>
        <v/>
      </c>
      <c r="AQ36" s="257" t="str">
        <f>IF(ISBLANK(Výsledky!$IF$3),"",Výsledky!IF82)</f>
        <v/>
      </c>
      <c r="AR36" s="257" t="str">
        <f>IF(ISBLANK(Výsledky!$IM$3),"",Výsledky!IM82)</f>
        <v/>
      </c>
      <c r="AS36" s="257" t="str">
        <f>IF(ISBLANK(Výsledky!$IT$3),"",Výsledky!IT82)</f>
        <v/>
      </c>
      <c r="AT36" s="257" t="str">
        <f>IF(ISBLANK(Výsledky!$JA$3),"",Výsledky!JA82)</f>
        <v/>
      </c>
      <c r="AU36" s="257" t="str">
        <f>IF(ISBLANK(Výsledky!$JH$3),"",Výsledky!JH82)</f>
        <v/>
      </c>
      <c r="AV36" s="257" t="str">
        <f>IF(ISBLANK(Výsledky!$JO$3),"",Výsledky!JO82)</f>
        <v/>
      </c>
      <c r="AW36" s="257" t="str">
        <f>IF(ISBLANK(Výsledky!$JV$3),"",Výsledky!JV82)</f>
        <v/>
      </c>
      <c r="AX36" s="257" t="str">
        <f>IF(ISBLANK(Výsledky!$KC$3),"",Výsledky!KC82)</f>
        <v/>
      </c>
      <c r="AY36" s="257" t="str">
        <f>IF(ISBLANK(Výsledky!$KJ$3),"",Výsledky!KJ82)</f>
        <v/>
      </c>
      <c r="AZ36" s="257" t="str">
        <f>IF(ISBLANK(Výsledky!$KQ$3),"",Výsledky!KQ82)</f>
        <v/>
      </c>
      <c r="BA36" s="257" t="str">
        <f>IF(ISBLANK(Výsledky!$KX$3),"",Výsledky!KX82)</f>
        <v/>
      </c>
      <c r="BB36" s="257" t="str">
        <f>IF(ISBLANK(Výsledky!$LE$3),"",Výsledky!LE82)</f>
        <v/>
      </c>
      <c r="BC36" s="257" t="str">
        <f>IF(ISBLANK(Výsledky!$LL$3),"",Výsledky!LL82)</f>
        <v/>
      </c>
      <c r="BD36" s="257" t="str">
        <f>IF(ISBLANK(Výsledky!$LS$3),"",Výsledky!LS82)</f>
        <v/>
      </c>
      <c r="BE36" s="257" t="str">
        <f>IF(ISBLANK(Výsledky!$LZ$3),"",Výsledky!LZ82)</f>
        <v/>
      </c>
      <c r="BF36" s="257" t="str">
        <f>IF(ISBLANK(Výsledky!$MG$3),"",Výsledky!MG82)</f>
        <v/>
      </c>
      <c r="BG36" s="257" t="str">
        <f>IF(ISBLANK(Výsledky!$MN$3),"",Výsledky!MN82)</f>
        <v/>
      </c>
      <c r="BH36" s="257" t="str">
        <f>IF(ISBLANK(Výsledky!$MU$3),"",Výsledky!MU82)</f>
        <v/>
      </c>
      <c r="BI36" s="257" t="str">
        <f>IF(ISBLANK(Výsledky!$NB$3),"",Výsledky!NB82)</f>
        <v/>
      </c>
      <c r="BJ36" s="257" t="str">
        <f>IF(ISBLANK(Výsledky!$NI$3),"",Výsledky!NI82)</f>
        <v/>
      </c>
      <c r="BK36" s="257" t="str">
        <f>IF(ISBLANK(Výsledky!$NP$3),"",Výsledky!NP82)</f>
        <v/>
      </c>
      <c r="BL36" s="257" t="str">
        <f>IF(ISBLANK(Výsledky!$NW$3),"",Výsledky!NW82)</f>
        <v/>
      </c>
      <c r="BM36" s="257" t="str">
        <f>IF(ISBLANK(Výsledky!$OD$3),"",Výsledky!OD82)</f>
        <v/>
      </c>
      <c r="BN36" s="257" t="str">
        <f>IF(ISBLANK(Výsledky!$OK$3),"",Výsledky!OK82)</f>
        <v/>
      </c>
      <c r="BO36" s="257" t="str">
        <f>IF(ISBLANK(Výsledky!$OR$3),"",Výsledky!OR82)</f>
        <v/>
      </c>
      <c r="BP36" s="257" t="str">
        <f>IF(ISBLANK(Výsledky!$OY$3),"",Výsledky!OY82)</f>
        <v/>
      </c>
      <c r="BQ36" s="257" t="str">
        <f>IF(ISBLANK(Výsledky!$PF$3),"",Výsledky!PF82)</f>
        <v/>
      </c>
      <c r="BR36" s="257" t="str">
        <f>IF(ISBLANK(Výsledky!$PM$3),"",Výsledky!PM82)</f>
        <v/>
      </c>
      <c r="BS36" s="257" t="str">
        <f>IF(ISBLANK(Výsledky!$PT$3),"",Výsledky!PT82)</f>
        <v/>
      </c>
      <c r="BT36" s="257" t="str">
        <f>IF(ISBLANK(Výsledky!$QA$3),"",Výsledky!QA82)</f>
        <v/>
      </c>
      <c r="BU36" s="257" t="str">
        <f>IF(ISBLANK(Výsledky!$QH$3),"",Výsledky!QH82)</f>
        <v/>
      </c>
      <c r="BV36" s="257" t="str">
        <f>IF(ISBLANK(Výsledky!$QO$3),"",Výsledky!QO82)</f>
        <v/>
      </c>
      <c r="BW36" s="292" t="str">
        <f>IF(ISBLANK(Výsledky!$QV$3),"",Výsledky!QV82)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>
      <c r="A37" s="1"/>
      <c r="B37" s="240" t="s">
        <v>125</v>
      </c>
      <c r="C37" s="53">
        <f>Tipy!A28</f>
        <v>32</v>
      </c>
      <c r="D37" s="243" t="str">
        <f>IF(Tipy!B28="","",Tipy!B28)</f>
        <v>kirips</v>
      </c>
      <c r="E37" s="51">
        <f>SUM(F37:J37)</f>
        <v>370</v>
      </c>
      <c r="F37" s="247">
        <f>IF(ISBLANK(Výsledky!$I$3),"-",SUM(K37:O37,Q37,S37,U37,V37,X37,Z37,AB37,AC37,AE37:AG37,AI37,AK37:AM37,AP37,AS37:AU37,AW37,AY37,BB37,BD37,BG37:BJ37,BL37,BO37,BP37,BR37,BT37,BU37))</f>
        <v>260</v>
      </c>
      <c r="G37" s="268">
        <f>IF(ISBLANK(Výsledky!$AY$3),"-",SUM(P37,T37,W37,AA37,AD37,AH37,AV37,AX37,BC37,BE37,BK37,BM37,BQ37,BS37,BV37))</f>
        <v>70</v>
      </c>
      <c r="H37" s="269">
        <f>IF(ISBLANK(Výsledky!$BM$3),"-",SUM(R37,Y37,AJ37,AO37,AQ37,AZ37))</f>
        <v>40</v>
      </c>
      <c r="I37" s="248" t="str">
        <f>IF(ISBLANK(Výsledky!$GI$3),"-",SUM(AN37,AR37,BA37,BF37,BN37,BW37))</f>
        <v>-</v>
      </c>
      <c r="J37" s="263" t="str">
        <f>IF(ISBLANK(Výsledky!$I$3),"",Výsledky!I34)</f>
        <v>-</v>
      </c>
      <c r="K37" s="266">
        <f>IF(ISBLANK(Výsledky!$P$3),"",Výsledky!P34)</f>
        <v>30</v>
      </c>
      <c r="L37" s="267">
        <f>IF(ISBLANK(Výsledky!$W$3),"",Výsledky!W34)</f>
        <v>40</v>
      </c>
      <c r="M37" s="257">
        <f>IF(ISBLANK(Výsledky!$AD$3),"",Výsledky!AD34)</f>
        <v>20</v>
      </c>
      <c r="N37" s="257">
        <f>IF(ISBLANK(Výsledky!$AK$3),"",Výsledky!AK34)</f>
        <v>80</v>
      </c>
      <c r="O37" s="257">
        <f>IF(ISBLANK(Výsledky!$AR$3),"",Výsledky!AR34)</f>
        <v>30</v>
      </c>
      <c r="P37" s="257">
        <f>IF(ISBLANK(Výsledky!$AY$3),"",Výsledky!AY34)</f>
        <v>50</v>
      </c>
      <c r="Q37" s="257">
        <f>IF(ISBLANK(Výsledky!$BF$3),"",Výsledky!BF34)</f>
        <v>40</v>
      </c>
      <c r="R37" s="257">
        <f>IF(ISBLANK(Výsledky!$BM$3),"",Výsledky!BM34)</f>
        <v>40</v>
      </c>
      <c r="S37" s="257">
        <f>IF(ISBLANK(Výsledky!$BT$3),"",Výsledky!BT34)</f>
        <v>0</v>
      </c>
      <c r="T37" s="257">
        <f>IF(ISBLANK(Výsledky!$CA$3),"",Výsledky!CA34)</f>
        <v>20</v>
      </c>
      <c r="U37" s="257">
        <f>IF(ISBLANK(Výsledky!$CH$3),"",Výsledky!CH34)</f>
        <v>0</v>
      </c>
      <c r="V37" s="257">
        <f>IF(ISBLANK(Výsledky!$CO$3),"",Výsledky!CO34)</f>
        <v>20</v>
      </c>
      <c r="W37" s="257" t="str">
        <f>IF(ISBLANK(Výsledky!$CV$3),"",Výsledky!CV34)</f>
        <v/>
      </c>
      <c r="X37" s="257" t="str">
        <f>IF(ISBLANK(Výsledky!$DC$3),"",Výsledky!DC34)</f>
        <v/>
      </c>
      <c r="Y37" s="257" t="str">
        <f>IF(ISBLANK(Výsledky!$DJ$3),"",Výsledky!DJ34)</f>
        <v/>
      </c>
      <c r="Z37" s="257" t="str">
        <f>IF(ISBLANK(Výsledky!$DQ$3),"",Výsledky!DQ34)</f>
        <v/>
      </c>
      <c r="AA37" s="257" t="str">
        <f>IF(ISBLANK(Výsledky!$DX$3),"",Výsledky!DX34)</f>
        <v/>
      </c>
      <c r="AB37" s="257" t="str">
        <f>IF(ISBLANK(Výsledky!$EE$3),"",Výsledky!EE34)</f>
        <v/>
      </c>
      <c r="AC37" s="257" t="str">
        <f>IF(ISBLANK(Výsledky!$EL$3),"",Výsledky!EL34)</f>
        <v/>
      </c>
      <c r="AD37" s="257" t="str">
        <f>IF(ISBLANK(Výsledky!$ES$3),"",Výsledky!ES34)</f>
        <v/>
      </c>
      <c r="AE37" s="257" t="str">
        <f>IF(ISBLANK(Výsledky!$EZ$3),"",Výsledky!EZ34)</f>
        <v/>
      </c>
      <c r="AF37" s="257" t="str">
        <f>IF(ISBLANK(Výsledky!$FG$3),"",Výsledky!FG34)</f>
        <v/>
      </c>
      <c r="AG37" s="257" t="str">
        <f>IF(ISBLANK(Výsledky!$FN$3),"",Výsledky!FN34)</f>
        <v/>
      </c>
      <c r="AH37" s="257" t="str">
        <f>IF(ISBLANK(Výsledky!$FU$3),"",Výsledky!FU34)</f>
        <v/>
      </c>
      <c r="AI37" s="257" t="str">
        <f>IF(ISBLANK(Výsledky!$GB$3),"",Výsledky!GB34)</f>
        <v/>
      </c>
      <c r="AJ37" s="257" t="str">
        <f>IF(ISBLANK(Výsledky!$GI$3),"",Výsledky!GI34)</f>
        <v/>
      </c>
      <c r="AK37" s="257" t="str">
        <f>IF(ISBLANK(Výsledky!$GP$3),"",Výsledky!GP34)</f>
        <v/>
      </c>
      <c r="AL37" s="257" t="str">
        <f>IF(ISBLANK(Výsledky!$GW$3),"",Výsledky!GW34)</f>
        <v/>
      </c>
      <c r="AM37" s="257" t="str">
        <f>IF(ISBLANK(Výsledky!$HD$3),"",Výsledky!HD34)</f>
        <v/>
      </c>
      <c r="AN37" s="257" t="str">
        <f>IF(ISBLANK(Výsledky!$HK$3),"",Výsledky!HK34)</f>
        <v/>
      </c>
      <c r="AO37" s="257" t="str">
        <f>IF(ISBLANK(Výsledky!$HR$3),"",Výsledky!HR34)</f>
        <v/>
      </c>
      <c r="AP37" s="257" t="str">
        <f>IF(ISBLANK(Výsledky!$HY$3),"",Výsledky!HY34)</f>
        <v/>
      </c>
      <c r="AQ37" s="257" t="str">
        <f>IF(ISBLANK(Výsledky!$IF$3),"",Výsledky!IF34)</f>
        <v/>
      </c>
      <c r="AR37" s="257" t="str">
        <f>IF(ISBLANK(Výsledky!$IM$3),"",Výsledky!IM34)</f>
        <v/>
      </c>
      <c r="AS37" s="257" t="str">
        <f>IF(ISBLANK(Výsledky!$IT$3),"",Výsledky!IT34)</f>
        <v/>
      </c>
      <c r="AT37" s="257" t="str">
        <f>IF(ISBLANK(Výsledky!$JA$3),"",Výsledky!JA34)</f>
        <v/>
      </c>
      <c r="AU37" s="257" t="str">
        <f>IF(ISBLANK(Výsledky!$JH$3),"",Výsledky!JH34)</f>
        <v/>
      </c>
      <c r="AV37" s="257" t="str">
        <f>IF(ISBLANK(Výsledky!$JO$3),"",Výsledky!JO34)</f>
        <v/>
      </c>
      <c r="AW37" s="257" t="str">
        <f>IF(ISBLANK(Výsledky!$JV$3),"",Výsledky!JV34)</f>
        <v/>
      </c>
      <c r="AX37" s="257" t="str">
        <f>IF(ISBLANK(Výsledky!$KC$3),"",Výsledky!KC34)</f>
        <v/>
      </c>
      <c r="AY37" s="257" t="str">
        <f>IF(ISBLANK(Výsledky!$KJ$3),"",Výsledky!KJ34)</f>
        <v/>
      </c>
      <c r="AZ37" s="257" t="str">
        <f>IF(ISBLANK(Výsledky!$KQ$3),"",Výsledky!KQ34)</f>
        <v/>
      </c>
      <c r="BA37" s="257" t="str">
        <f>IF(ISBLANK(Výsledky!$KX$3),"",Výsledky!KX34)</f>
        <v/>
      </c>
      <c r="BB37" s="257" t="str">
        <f>IF(ISBLANK(Výsledky!$LE$3),"",Výsledky!LE34)</f>
        <v/>
      </c>
      <c r="BC37" s="257" t="str">
        <f>IF(ISBLANK(Výsledky!$LL$3),"",Výsledky!LL34)</f>
        <v/>
      </c>
      <c r="BD37" s="257" t="str">
        <f>IF(ISBLANK(Výsledky!$LS$3),"",Výsledky!LS34)</f>
        <v/>
      </c>
      <c r="BE37" s="257" t="str">
        <f>IF(ISBLANK(Výsledky!$LZ$3),"",Výsledky!LZ34)</f>
        <v/>
      </c>
      <c r="BF37" s="257" t="str">
        <f>IF(ISBLANK(Výsledky!$MG$3),"",Výsledky!MG34)</f>
        <v/>
      </c>
      <c r="BG37" s="257" t="str">
        <f>IF(ISBLANK(Výsledky!$MN$3),"",Výsledky!MN34)</f>
        <v/>
      </c>
      <c r="BH37" s="257" t="str">
        <f>IF(ISBLANK(Výsledky!$MU$3),"",Výsledky!MU34)</f>
        <v/>
      </c>
      <c r="BI37" s="257" t="str">
        <f>IF(ISBLANK(Výsledky!$NB$3),"",Výsledky!NB34)</f>
        <v/>
      </c>
      <c r="BJ37" s="257" t="str">
        <f>IF(ISBLANK(Výsledky!$NI$3),"",Výsledky!NI34)</f>
        <v/>
      </c>
      <c r="BK37" s="257" t="str">
        <f>IF(ISBLANK(Výsledky!$NP$3),"",Výsledky!NP34)</f>
        <v/>
      </c>
      <c r="BL37" s="257" t="str">
        <f>IF(ISBLANK(Výsledky!$NW$3),"",Výsledky!NW34)</f>
        <v/>
      </c>
      <c r="BM37" s="257" t="str">
        <f>IF(ISBLANK(Výsledky!$OD$3),"",Výsledky!OD34)</f>
        <v/>
      </c>
      <c r="BN37" s="257" t="str">
        <f>IF(ISBLANK(Výsledky!$OK$3),"",Výsledky!OK34)</f>
        <v/>
      </c>
      <c r="BO37" s="257" t="str">
        <f>IF(ISBLANK(Výsledky!$OR$3),"",Výsledky!OR34)</f>
        <v/>
      </c>
      <c r="BP37" s="257" t="str">
        <f>IF(ISBLANK(Výsledky!$OY$3),"",Výsledky!OY34)</f>
        <v/>
      </c>
      <c r="BQ37" s="257" t="str">
        <f>IF(ISBLANK(Výsledky!$PF$3),"",Výsledky!PF34)</f>
        <v/>
      </c>
      <c r="BR37" s="257" t="str">
        <f>IF(ISBLANK(Výsledky!$PM$3),"",Výsledky!PM34)</f>
        <v/>
      </c>
      <c r="BS37" s="257" t="str">
        <f>IF(ISBLANK(Výsledky!$PT$3),"",Výsledky!PT34)</f>
        <v/>
      </c>
      <c r="BT37" s="257" t="str">
        <f>IF(ISBLANK(Výsledky!$QA$3),"",Výsledky!QA34)</f>
        <v/>
      </c>
      <c r="BU37" s="257" t="str">
        <f>IF(ISBLANK(Výsledky!$QH$3),"",Výsledky!QH34)</f>
        <v/>
      </c>
      <c r="BV37" s="257" t="str">
        <f>IF(ISBLANK(Výsledky!$QO$3),"",Výsledky!QO34)</f>
        <v/>
      </c>
      <c r="BW37" s="292" t="str">
        <f>IF(ISBLANK(Výsledky!$QV$3),"",Výsledky!QV34)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>
      <c r="A38" s="1"/>
      <c r="B38" s="240" t="s">
        <v>126</v>
      </c>
      <c r="C38" s="53">
        <f>Tipy!A10</f>
        <v>68</v>
      </c>
      <c r="D38" s="243" t="str">
        <f>IF(Tipy!B10="","",Tipy!B10)</f>
        <v>Balky</v>
      </c>
      <c r="E38" s="51">
        <f>SUM(F38:J38)</f>
        <v>370</v>
      </c>
      <c r="F38" s="247">
        <f>IF(ISBLANK(Výsledky!$I$3),"-",SUM(K38:O38,Q38,S38,U38,V38,X38,Z38,AB38,AC38,AE38:AG38,AI38,AK38:AM38,AP38,AS38:AU38,AW38,AY38,BB38,BD38,BG38:BJ38,BL38,BO38,BP38,BR38,BT38,BU38))</f>
        <v>260</v>
      </c>
      <c r="G38" s="268">
        <f>IF(ISBLANK(Výsledky!$AY$3),"-",SUM(P38,T38,W38,AA38,AD38,AH38,AV38,AX38,BC38,BE38,BK38,BM38,BQ38,BS38,BV38))</f>
        <v>110</v>
      </c>
      <c r="H38" s="269">
        <f>IF(ISBLANK(Výsledky!$BM$3),"-",SUM(R38,Y38,AJ38,AO38,AQ38,AZ38))</f>
        <v>0</v>
      </c>
      <c r="I38" s="248" t="str">
        <f>IF(ISBLANK(Výsledky!$GI$3),"-",SUM(AN38,AR38,BA38,BF38,BN38,BW38))</f>
        <v>-</v>
      </c>
      <c r="J38" s="263" t="str">
        <f>IF(ISBLANK(Výsledky!$I$3),"",Výsledky!I16)</f>
        <v>-</v>
      </c>
      <c r="K38" s="266">
        <f>IF(ISBLANK(Výsledky!$P$3),"",Výsledky!P16)</f>
        <v>20</v>
      </c>
      <c r="L38" s="267">
        <f>IF(ISBLANK(Výsledky!$W$3),"",Výsledky!W16)</f>
        <v>50</v>
      </c>
      <c r="M38" s="257" t="str">
        <f>IF(ISBLANK(Výsledky!$AD$3),"",Výsledky!AD16)</f>
        <v>-</v>
      </c>
      <c r="N38" s="257">
        <f>IF(ISBLANK(Výsledky!$AK$3),"",Výsledky!AK16)</f>
        <v>40</v>
      </c>
      <c r="O38" s="257">
        <f>IF(ISBLANK(Výsledky!$AR$3),"",Výsledky!AR16)</f>
        <v>60</v>
      </c>
      <c r="P38" s="257">
        <f>IF(ISBLANK(Výsledky!$AY$3),"",Výsledky!AY16)</f>
        <v>70</v>
      </c>
      <c r="Q38" s="257">
        <f>IF(ISBLANK(Výsledky!$BF$3),"",Výsledky!BF16)</f>
        <v>50</v>
      </c>
      <c r="R38" s="257" t="str">
        <f>IF(ISBLANK(Výsledky!$BM$3),"",Výsledky!BM16)</f>
        <v>-</v>
      </c>
      <c r="S38" s="257" t="str">
        <f>IF(ISBLANK(Výsledky!$BT$3),"",Výsledky!BT16)</f>
        <v>-</v>
      </c>
      <c r="T38" s="257">
        <f>IF(ISBLANK(Výsledky!$CA$3),"",Výsledky!CA16)</f>
        <v>40</v>
      </c>
      <c r="U38" s="257">
        <f>IF(ISBLANK(Výsledky!$CH$3),"",Výsledky!CH16)</f>
        <v>0</v>
      </c>
      <c r="V38" s="257">
        <f>IF(ISBLANK(Výsledky!$CO$3),"",Výsledky!CO16)</f>
        <v>40</v>
      </c>
      <c r="W38" s="257" t="str">
        <f>IF(ISBLANK(Výsledky!$CV$3),"",Výsledky!CV16)</f>
        <v/>
      </c>
      <c r="X38" s="257" t="str">
        <f>IF(ISBLANK(Výsledky!$DC$3),"",Výsledky!DC16)</f>
        <v/>
      </c>
      <c r="Y38" s="257" t="str">
        <f>IF(ISBLANK(Výsledky!$DJ$3),"",Výsledky!DJ16)</f>
        <v/>
      </c>
      <c r="Z38" s="257" t="str">
        <f>IF(ISBLANK(Výsledky!$DQ$3),"",Výsledky!DQ16)</f>
        <v/>
      </c>
      <c r="AA38" s="257" t="str">
        <f>IF(ISBLANK(Výsledky!$DX$3),"",Výsledky!DX16)</f>
        <v/>
      </c>
      <c r="AB38" s="257" t="str">
        <f>IF(ISBLANK(Výsledky!$EE$3),"",Výsledky!EE16)</f>
        <v/>
      </c>
      <c r="AC38" s="257" t="str">
        <f>IF(ISBLANK(Výsledky!$EL$3),"",Výsledky!EL16)</f>
        <v/>
      </c>
      <c r="AD38" s="257" t="str">
        <f>IF(ISBLANK(Výsledky!$ES$3),"",Výsledky!ES16)</f>
        <v/>
      </c>
      <c r="AE38" s="257" t="str">
        <f>IF(ISBLANK(Výsledky!$EZ$3),"",Výsledky!EZ16)</f>
        <v/>
      </c>
      <c r="AF38" s="257" t="str">
        <f>IF(ISBLANK(Výsledky!$FG$3),"",Výsledky!FG16)</f>
        <v/>
      </c>
      <c r="AG38" s="257" t="str">
        <f>IF(ISBLANK(Výsledky!$FN$3),"",Výsledky!FN16)</f>
        <v/>
      </c>
      <c r="AH38" s="257" t="str">
        <f>IF(ISBLANK(Výsledky!$FU$3),"",Výsledky!FU16)</f>
        <v/>
      </c>
      <c r="AI38" s="257" t="str">
        <f>IF(ISBLANK(Výsledky!$GB$3),"",Výsledky!GB16)</f>
        <v/>
      </c>
      <c r="AJ38" s="257" t="str">
        <f>IF(ISBLANK(Výsledky!$GI$3),"",Výsledky!GI16)</f>
        <v/>
      </c>
      <c r="AK38" s="257" t="str">
        <f>IF(ISBLANK(Výsledky!$GP$3),"",Výsledky!GP16)</f>
        <v/>
      </c>
      <c r="AL38" s="257" t="str">
        <f>IF(ISBLANK(Výsledky!$GW$3),"",Výsledky!GW16)</f>
        <v/>
      </c>
      <c r="AM38" s="257" t="str">
        <f>IF(ISBLANK(Výsledky!$HD$3),"",Výsledky!HD16)</f>
        <v/>
      </c>
      <c r="AN38" s="257" t="str">
        <f>IF(ISBLANK(Výsledky!$HK$3),"",Výsledky!HK16)</f>
        <v/>
      </c>
      <c r="AO38" s="257" t="str">
        <f>IF(ISBLANK(Výsledky!$HR$3),"",Výsledky!HR16)</f>
        <v/>
      </c>
      <c r="AP38" s="257" t="str">
        <f>IF(ISBLANK(Výsledky!$HY$3),"",Výsledky!HY16)</f>
        <v/>
      </c>
      <c r="AQ38" s="257" t="str">
        <f>IF(ISBLANK(Výsledky!$IF$3),"",Výsledky!IF16)</f>
        <v/>
      </c>
      <c r="AR38" s="257" t="str">
        <f>IF(ISBLANK(Výsledky!$IM$3),"",Výsledky!IM16)</f>
        <v/>
      </c>
      <c r="AS38" s="257" t="str">
        <f>IF(ISBLANK(Výsledky!$IT$3),"",Výsledky!IT16)</f>
        <v/>
      </c>
      <c r="AT38" s="257" t="str">
        <f>IF(ISBLANK(Výsledky!$JA$3),"",Výsledky!JA16)</f>
        <v/>
      </c>
      <c r="AU38" s="257" t="str">
        <f>IF(ISBLANK(Výsledky!$JH$3),"",Výsledky!JH16)</f>
        <v/>
      </c>
      <c r="AV38" s="257" t="str">
        <f>IF(ISBLANK(Výsledky!$JO$3),"",Výsledky!JO16)</f>
        <v/>
      </c>
      <c r="AW38" s="257" t="str">
        <f>IF(ISBLANK(Výsledky!$JV$3),"",Výsledky!JV16)</f>
        <v/>
      </c>
      <c r="AX38" s="257" t="str">
        <f>IF(ISBLANK(Výsledky!$KC$3),"",Výsledky!KC16)</f>
        <v/>
      </c>
      <c r="AY38" s="257" t="str">
        <f>IF(ISBLANK(Výsledky!$KJ$3),"",Výsledky!KJ16)</f>
        <v/>
      </c>
      <c r="AZ38" s="257" t="str">
        <f>IF(ISBLANK(Výsledky!$KQ$3),"",Výsledky!KQ16)</f>
        <v/>
      </c>
      <c r="BA38" s="257" t="str">
        <f>IF(ISBLANK(Výsledky!$KX$3),"",Výsledky!KX16)</f>
        <v/>
      </c>
      <c r="BB38" s="257" t="str">
        <f>IF(ISBLANK(Výsledky!$LE$3),"",Výsledky!LE16)</f>
        <v/>
      </c>
      <c r="BC38" s="257" t="str">
        <f>IF(ISBLANK(Výsledky!$LL$3),"",Výsledky!LL16)</f>
        <v/>
      </c>
      <c r="BD38" s="257" t="str">
        <f>IF(ISBLANK(Výsledky!$LS$3),"",Výsledky!LS16)</f>
        <v/>
      </c>
      <c r="BE38" s="257" t="str">
        <f>IF(ISBLANK(Výsledky!$LZ$3),"",Výsledky!LZ16)</f>
        <v/>
      </c>
      <c r="BF38" s="257" t="str">
        <f>IF(ISBLANK(Výsledky!$MG$3),"",Výsledky!MG16)</f>
        <v/>
      </c>
      <c r="BG38" s="257" t="str">
        <f>IF(ISBLANK(Výsledky!$MN$3),"",Výsledky!MN16)</f>
        <v/>
      </c>
      <c r="BH38" s="257" t="str">
        <f>IF(ISBLANK(Výsledky!$MU$3),"",Výsledky!MU16)</f>
        <v/>
      </c>
      <c r="BI38" s="257" t="str">
        <f>IF(ISBLANK(Výsledky!$NB$3),"",Výsledky!NB16)</f>
        <v/>
      </c>
      <c r="BJ38" s="257" t="str">
        <f>IF(ISBLANK(Výsledky!$NI$3),"",Výsledky!NI16)</f>
        <v/>
      </c>
      <c r="BK38" s="257" t="str">
        <f>IF(ISBLANK(Výsledky!$NP$3),"",Výsledky!NP16)</f>
        <v/>
      </c>
      <c r="BL38" s="257" t="str">
        <f>IF(ISBLANK(Výsledky!$NW$3),"",Výsledky!NW16)</f>
        <v/>
      </c>
      <c r="BM38" s="257" t="str">
        <f>IF(ISBLANK(Výsledky!$OD$3),"",Výsledky!OD16)</f>
        <v/>
      </c>
      <c r="BN38" s="257" t="str">
        <f>IF(ISBLANK(Výsledky!$OK$3),"",Výsledky!OK16)</f>
        <v/>
      </c>
      <c r="BO38" s="257" t="str">
        <f>IF(ISBLANK(Výsledky!$OR$3),"",Výsledky!OR16)</f>
        <v/>
      </c>
      <c r="BP38" s="257" t="str">
        <f>IF(ISBLANK(Výsledky!$OY$3),"",Výsledky!OY16)</f>
        <v/>
      </c>
      <c r="BQ38" s="257" t="str">
        <f>IF(ISBLANK(Výsledky!$PF$3),"",Výsledky!PF16)</f>
        <v/>
      </c>
      <c r="BR38" s="257" t="str">
        <f>IF(ISBLANK(Výsledky!$PM$3),"",Výsledky!PM16)</f>
        <v/>
      </c>
      <c r="BS38" s="257" t="str">
        <f>IF(ISBLANK(Výsledky!$PT$3),"",Výsledky!PT16)</f>
        <v/>
      </c>
      <c r="BT38" s="257" t="str">
        <f>IF(ISBLANK(Výsledky!$QA$3),"",Výsledky!QA16)</f>
        <v/>
      </c>
      <c r="BU38" s="257" t="str">
        <f>IF(ISBLANK(Výsledky!$QH$3),"",Výsledky!QH16)</f>
        <v/>
      </c>
      <c r="BV38" s="257" t="str">
        <f>IF(ISBLANK(Výsledky!$QO$3),"",Výsledky!QO16)</f>
        <v/>
      </c>
      <c r="BW38" s="292" t="str">
        <f>IF(ISBLANK(Výsledky!$QV$3),"",Výsledky!QV16)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>
      <c r="A39" s="1"/>
      <c r="B39" s="240" t="s">
        <v>127</v>
      </c>
      <c r="C39" s="53">
        <f>Tipy!A16</f>
        <v>63</v>
      </c>
      <c r="D39" s="243" t="str">
        <f>IF(Tipy!B16="","",Tipy!B16)</f>
        <v>Daniel</v>
      </c>
      <c r="E39" s="51">
        <f>SUM(F39:J39)</f>
        <v>360</v>
      </c>
      <c r="F39" s="247">
        <f>IF(ISBLANK(Výsledky!$I$3),"-",SUM(K39:O39,Q39,S39,U39,V39,X39,Z39,AB39,AC39,AE39:AG39,AI39,AK39:AM39,AP39,AS39:AU39,AW39,AY39,BB39,BD39,BG39:BJ39,BL39,BO39,BP39,BR39,BT39,BU39))</f>
        <v>290</v>
      </c>
      <c r="G39" s="268">
        <f>IF(ISBLANK(Výsledky!$AY$3),"-",SUM(P39,T39,W39,AA39,AD39,AH39,AV39,AX39,BC39,BE39,BK39,BM39,BQ39,BS39,BV39))</f>
        <v>20</v>
      </c>
      <c r="H39" s="269">
        <f>IF(ISBLANK(Výsledky!$BM$3),"-",SUM(R39,Y39,AJ39,AO39,AQ39,AZ39))</f>
        <v>50</v>
      </c>
      <c r="I39" s="248" t="str">
        <f>IF(ISBLANK(Výsledky!$GI$3),"-",SUM(AN39,AR39,BA39,BF39,BN39,BW39))</f>
        <v>-</v>
      </c>
      <c r="J39" s="263" t="str">
        <f>IF(ISBLANK(Výsledky!$I$3),"",Výsledky!I22)</f>
        <v>-</v>
      </c>
      <c r="K39" s="266">
        <f>IF(ISBLANK(Výsledky!$P$3),"",Výsledky!P22)</f>
        <v>80</v>
      </c>
      <c r="L39" s="267">
        <f>IF(ISBLANK(Výsledky!$W$3),"",Výsledky!W22)</f>
        <v>50</v>
      </c>
      <c r="M39" s="257">
        <f>IF(ISBLANK(Výsledky!$AD$3),"",Výsledky!AD22)</f>
        <v>10</v>
      </c>
      <c r="N39" s="257">
        <f>IF(ISBLANK(Výsledky!$AK$3),"",Výsledky!AK22)</f>
        <v>80</v>
      </c>
      <c r="O39" s="257">
        <f>IF(ISBLANK(Výsledky!$AR$3),"",Výsledky!AR22)</f>
        <v>20</v>
      </c>
      <c r="P39" s="257" t="str">
        <f>IF(ISBLANK(Výsledky!$AY$3),"",Výsledky!AY22)</f>
        <v>-</v>
      </c>
      <c r="Q39" s="257" t="str">
        <f>IF(ISBLANK(Výsledky!$BF$3),"",Výsledky!BF22)</f>
        <v>-</v>
      </c>
      <c r="R39" s="257">
        <f>IF(ISBLANK(Výsledky!$BM$3),"",Výsledky!BM22)</f>
        <v>50</v>
      </c>
      <c r="S39" s="257">
        <f>IF(ISBLANK(Výsledky!$BT$3),"",Výsledky!BT22)</f>
        <v>0</v>
      </c>
      <c r="T39" s="257">
        <f>IF(ISBLANK(Výsledky!$CA$3),"",Výsledky!CA22)</f>
        <v>20</v>
      </c>
      <c r="U39" s="257">
        <f>IF(ISBLANK(Výsledky!$CH$3),"",Výsledky!CH22)</f>
        <v>10</v>
      </c>
      <c r="V39" s="257">
        <f>IF(ISBLANK(Výsledky!$CO$3),"",Výsledky!CO22)</f>
        <v>40</v>
      </c>
      <c r="W39" s="257" t="str">
        <f>IF(ISBLANK(Výsledky!$CV$3),"",Výsledky!CV22)</f>
        <v/>
      </c>
      <c r="X39" s="257" t="str">
        <f>IF(ISBLANK(Výsledky!$DC$3),"",Výsledky!DC22)</f>
        <v/>
      </c>
      <c r="Y39" s="257" t="str">
        <f>IF(ISBLANK(Výsledky!$DJ$3),"",Výsledky!DJ22)</f>
        <v/>
      </c>
      <c r="Z39" s="257" t="str">
        <f>IF(ISBLANK(Výsledky!$DQ$3),"",Výsledky!DQ22)</f>
        <v/>
      </c>
      <c r="AA39" s="257" t="str">
        <f>IF(ISBLANK(Výsledky!$DX$3),"",Výsledky!DX22)</f>
        <v/>
      </c>
      <c r="AB39" s="257" t="str">
        <f>IF(ISBLANK(Výsledky!$EE$3),"",Výsledky!EE22)</f>
        <v/>
      </c>
      <c r="AC39" s="257" t="str">
        <f>IF(ISBLANK(Výsledky!$EL$3),"",Výsledky!EL22)</f>
        <v/>
      </c>
      <c r="AD39" s="257" t="str">
        <f>IF(ISBLANK(Výsledky!$ES$3),"",Výsledky!ES22)</f>
        <v/>
      </c>
      <c r="AE39" s="257" t="str">
        <f>IF(ISBLANK(Výsledky!$EZ$3),"",Výsledky!EZ22)</f>
        <v/>
      </c>
      <c r="AF39" s="257" t="str">
        <f>IF(ISBLANK(Výsledky!$FG$3),"",Výsledky!FG22)</f>
        <v/>
      </c>
      <c r="AG39" s="257" t="str">
        <f>IF(ISBLANK(Výsledky!$FN$3),"",Výsledky!FN22)</f>
        <v/>
      </c>
      <c r="AH39" s="257" t="str">
        <f>IF(ISBLANK(Výsledky!$FU$3),"",Výsledky!FU22)</f>
        <v/>
      </c>
      <c r="AI39" s="257" t="str">
        <f>IF(ISBLANK(Výsledky!$GB$3),"",Výsledky!GB22)</f>
        <v/>
      </c>
      <c r="AJ39" s="257" t="str">
        <f>IF(ISBLANK(Výsledky!$GI$3),"",Výsledky!GI22)</f>
        <v/>
      </c>
      <c r="AK39" s="257" t="str">
        <f>IF(ISBLANK(Výsledky!$GP$3),"",Výsledky!GP22)</f>
        <v/>
      </c>
      <c r="AL39" s="257" t="str">
        <f>IF(ISBLANK(Výsledky!$GW$3),"",Výsledky!GW22)</f>
        <v/>
      </c>
      <c r="AM39" s="257" t="str">
        <f>IF(ISBLANK(Výsledky!$HD$3),"",Výsledky!HD22)</f>
        <v/>
      </c>
      <c r="AN39" s="257" t="str">
        <f>IF(ISBLANK(Výsledky!$HK$3),"",Výsledky!HK22)</f>
        <v/>
      </c>
      <c r="AO39" s="257" t="str">
        <f>IF(ISBLANK(Výsledky!$HR$3),"",Výsledky!HR22)</f>
        <v/>
      </c>
      <c r="AP39" s="257" t="str">
        <f>IF(ISBLANK(Výsledky!$HY$3),"",Výsledky!HY22)</f>
        <v/>
      </c>
      <c r="AQ39" s="257" t="str">
        <f>IF(ISBLANK(Výsledky!$IF$3),"",Výsledky!IF22)</f>
        <v/>
      </c>
      <c r="AR39" s="257" t="str">
        <f>IF(ISBLANK(Výsledky!$IM$3),"",Výsledky!IM22)</f>
        <v/>
      </c>
      <c r="AS39" s="257" t="str">
        <f>IF(ISBLANK(Výsledky!$IT$3),"",Výsledky!IT22)</f>
        <v/>
      </c>
      <c r="AT39" s="257" t="str">
        <f>IF(ISBLANK(Výsledky!$JA$3),"",Výsledky!JA22)</f>
        <v/>
      </c>
      <c r="AU39" s="257" t="str">
        <f>IF(ISBLANK(Výsledky!$JH$3),"",Výsledky!JH22)</f>
        <v/>
      </c>
      <c r="AV39" s="257" t="str">
        <f>IF(ISBLANK(Výsledky!$JO$3),"",Výsledky!JO22)</f>
        <v/>
      </c>
      <c r="AW39" s="257" t="str">
        <f>IF(ISBLANK(Výsledky!$JV$3),"",Výsledky!JV22)</f>
        <v/>
      </c>
      <c r="AX39" s="257" t="str">
        <f>IF(ISBLANK(Výsledky!$KC$3),"",Výsledky!KC22)</f>
        <v/>
      </c>
      <c r="AY39" s="257" t="str">
        <f>IF(ISBLANK(Výsledky!$KJ$3),"",Výsledky!KJ22)</f>
        <v/>
      </c>
      <c r="AZ39" s="257" t="str">
        <f>IF(ISBLANK(Výsledky!$KQ$3),"",Výsledky!KQ22)</f>
        <v/>
      </c>
      <c r="BA39" s="257" t="str">
        <f>IF(ISBLANK(Výsledky!$KX$3),"",Výsledky!KX22)</f>
        <v/>
      </c>
      <c r="BB39" s="257" t="str">
        <f>IF(ISBLANK(Výsledky!$LE$3),"",Výsledky!LE22)</f>
        <v/>
      </c>
      <c r="BC39" s="257" t="str">
        <f>IF(ISBLANK(Výsledky!$LL$3),"",Výsledky!LL22)</f>
        <v/>
      </c>
      <c r="BD39" s="257" t="str">
        <f>IF(ISBLANK(Výsledky!$LS$3),"",Výsledky!LS22)</f>
        <v/>
      </c>
      <c r="BE39" s="257" t="str">
        <f>IF(ISBLANK(Výsledky!$LZ$3),"",Výsledky!LZ22)</f>
        <v/>
      </c>
      <c r="BF39" s="257" t="str">
        <f>IF(ISBLANK(Výsledky!$MG$3),"",Výsledky!MG22)</f>
        <v/>
      </c>
      <c r="BG39" s="257" t="str">
        <f>IF(ISBLANK(Výsledky!$MN$3),"",Výsledky!MN22)</f>
        <v/>
      </c>
      <c r="BH39" s="257" t="str">
        <f>IF(ISBLANK(Výsledky!$MU$3),"",Výsledky!MU22)</f>
        <v/>
      </c>
      <c r="BI39" s="257" t="str">
        <f>IF(ISBLANK(Výsledky!$NB$3),"",Výsledky!NB22)</f>
        <v/>
      </c>
      <c r="BJ39" s="257" t="str">
        <f>IF(ISBLANK(Výsledky!$NI$3),"",Výsledky!NI22)</f>
        <v/>
      </c>
      <c r="BK39" s="257" t="str">
        <f>IF(ISBLANK(Výsledky!$NP$3),"",Výsledky!NP22)</f>
        <v/>
      </c>
      <c r="BL39" s="257" t="str">
        <f>IF(ISBLANK(Výsledky!$NW$3),"",Výsledky!NW22)</f>
        <v/>
      </c>
      <c r="BM39" s="257" t="str">
        <f>IF(ISBLANK(Výsledky!$OD$3),"",Výsledky!OD22)</f>
        <v/>
      </c>
      <c r="BN39" s="257" t="str">
        <f>IF(ISBLANK(Výsledky!$OK$3),"",Výsledky!OK22)</f>
        <v/>
      </c>
      <c r="BO39" s="257" t="str">
        <f>IF(ISBLANK(Výsledky!$OR$3),"",Výsledky!OR22)</f>
        <v/>
      </c>
      <c r="BP39" s="257" t="str">
        <f>IF(ISBLANK(Výsledky!$OY$3),"",Výsledky!OY22)</f>
        <v/>
      </c>
      <c r="BQ39" s="257" t="str">
        <f>IF(ISBLANK(Výsledky!$PF$3),"",Výsledky!PF22)</f>
        <v/>
      </c>
      <c r="BR39" s="257" t="str">
        <f>IF(ISBLANK(Výsledky!$PM$3),"",Výsledky!PM22)</f>
        <v/>
      </c>
      <c r="BS39" s="257" t="str">
        <f>IF(ISBLANK(Výsledky!$PT$3),"",Výsledky!PT22)</f>
        <v/>
      </c>
      <c r="BT39" s="257" t="str">
        <f>IF(ISBLANK(Výsledky!$QA$3),"",Výsledky!QA22)</f>
        <v/>
      </c>
      <c r="BU39" s="257" t="str">
        <f>IF(ISBLANK(Výsledky!$QH$3),"",Výsledky!QH22)</f>
        <v/>
      </c>
      <c r="BV39" s="257" t="str">
        <f>IF(ISBLANK(Výsledky!$QO$3),"",Výsledky!QO22)</f>
        <v/>
      </c>
      <c r="BW39" s="292" t="str">
        <f>IF(ISBLANK(Výsledky!$QV$3),"",Výsledky!QV22)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>
      <c r="A40" s="1"/>
      <c r="B40" s="240" t="s">
        <v>128</v>
      </c>
      <c r="C40" s="53">
        <f>Tipy!A22</f>
        <v>15</v>
      </c>
      <c r="D40" s="243" t="str">
        <f>IF(Tipy!B22="","",Tipy!B22)</f>
        <v>Fifo</v>
      </c>
      <c r="E40" s="51">
        <f>SUM(F40:J40)</f>
        <v>350</v>
      </c>
      <c r="F40" s="247">
        <f>IF(ISBLANK(Výsledky!$I$3),"-",SUM(K40:O40,Q40,S40,U40,V40,X40,Z40,AB40,AC40,AE40:AG40,AI40,AK40:AM40,AP40,AS40:AU40,AW40,AY40,BB40,BD40,BG40:BJ40,BL40,BO40,BP40,BR40,BT40,BU40))</f>
        <v>240</v>
      </c>
      <c r="G40" s="268">
        <f>IF(ISBLANK(Výsledky!$AY$3),"-",SUM(P40,T40,W40,AA40,AD40,AH40,AV40,AX40,BC40,BE40,BK40,BM40,BQ40,BS40,BV40))</f>
        <v>70</v>
      </c>
      <c r="H40" s="269">
        <f>IF(ISBLANK(Výsledky!$BM$3),"-",SUM(R40,Y40,AJ40,AO40,AQ40,AZ40))</f>
        <v>40</v>
      </c>
      <c r="I40" s="248" t="str">
        <f>IF(ISBLANK(Výsledky!$GI$3),"-",SUM(AN40,AR40,BA40,BF40,BN40,BW40))</f>
        <v>-</v>
      </c>
      <c r="J40" s="263" t="str">
        <f>IF(ISBLANK(Výsledky!$I$3),"",Výsledky!I28)</f>
        <v>-</v>
      </c>
      <c r="K40" s="266">
        <f>IF(ISBLANK(Výsledky!$P$3),"",Výsledky!P28)</f>
        <v>80</v>
      </c>
      <c r="L40" s="267">
        <f>IF(ISBLANK(Výsledky!$W$3),"",Výsledky!W28)</f>
        <v>40</v>
      </c>
      <c r="M40" s="257">
        <f>IF(ISBLANK(Výsledky!$AD$3),"",Výsledky!AD28)</f>
        <v>10</v>
      </c>
      <c r="N40" s="257" t="str">
        <f>IF(ISBLANK(Výsledky!$AK$3),"",Výsledky!AK28)</f>
        <v>-</v>
      </c>
      <c r="O40" s="257" t="str">
        <f>IF(ISBLANK(Výsledky!$AR$3),"",Výsledky!AR28)</f>
        <v>-</v>
      </c>
      <c r="P40" s="257">
        <f>IF(ISBLANK(Výsledky!$AY$3),"",Výsledky!AY28)</f>
        <v>50</v>
      </c>
      <c r="Q40" s="257">
        <f>IF(ISBLANK(Výsledky!$BF$3),"",Výsledky!BF28)</f>
        <v>20</v>
      </c>
      <c r="R40" s="257">
        <f>IF(ISBLANK(Výsledky!$BM$3),"",Výsledky!BM28)</f>
        <v>40</v>
      </c>
      <c r="S40" s="257">
        <f>IF(ISBLANK(Výsledky!$BT$3),"",Výsledky!BT28)</f>
        <v>0</v>
      </c>
      <c r="T40" s="257">
        <f>IF(ISBLANK(Výsledky!$CA$3),"",Výsledky!CA28)</f>
        <v>20</v>
      </c>
      <c r="U40" s="257">
        <f>IF(ISBLANK(Výsledky!$CH$3),"",Výsledky!CH28)</f>
        <v>10</v>
      </c>
      <c r="V40" s="257">
        <f>IF(ISBLANK(Výsledky!$CO$3),"",Výsledky!CO28)</f>
        <v>80</v>
      </c>
      <c r="W40" s="257" t="str">
        <f>IF(ISBLANK(Výsledky!$CV$3),"",Výsledky!CV28)</f>
        <v/>
      </c>
      <c r="X40" s="257" t="str">
        <f>IF(ISBLANK(Výsledky!$DC$3),"",Výsledky!DC28)</f>
        <v/>
      </c>
      <c r="Y40" s="257" t="str">
        <f>IF(ISBLANK(Výsledky!$DJ$3),"",Výsledky!DJ28)</f>
        <v/>
      </c>
      <c r="Z40" s="257" t="str">
        <f>IF(ISBLANK(Výsledky!$DQ$3),"",Výsledky!DQ28)</f>
        <v/>
      </c>
      <c r="AA40" s="257" t="str">
        <f>IF(ISBLANK(Výsledky!$DX$3),"",Výsledky!DX28)</f>
        <v/>
      </c>
      <c r="AB40" s="257" t="str">
        <f>IF(ISBLANK(Výsledky!$EE$3),"",Výsledky!EE28)</f>
        <v/>
      </c>
      <c r="AC40" s="257" t="str">
        <f>IF(ISBLANK(Výsledky!$EL$3),"",Výsledky!EL28)</f>
        <v/>
      </c>
      <c r="AD40" s="257" t="str">
        <f>IF(ISBLANK(Výsledky!$ES$3),"",Výsledky!ES28)</f>
        <v/>
      </c>
      <c r="AE40" s="257" t="str">
        <f>IF(ISBLANK(Výsledky!$EZ$3),"",Výsledky!EZ28)</f>
        <v/>
      </c>
      <c r="AF40" s="257" t="str">
        <f>IF(ISBLANK(Výsledky!$FG$3),"",Výsledky!FG28)</f>
        <v/>
      </c>
      <c r="AG40" s="257" t="str">
        <f>IF(ISBLANK(Výsledky!$FN$3),"",Výsledky!FN28)</f>
        <v/>
      </c>
      <c r="AH40" s="257" t="str">
        <f>IF(ISBLANK(Výsledky!$FU$3),"",Výsledky!FU28)</f>
        <v/>
      </c>
      <c r="AI40" s="257" t="str">
        <f>IF(ISBLANK(Výsledky!$GB$3),"",Výsledky!GB28)</f>
        <v/>
      </c>
      <c r="AJ40" s="257" t="str">
        <f>IF(ISBLANK(Výsledky!$GI$3),"",Výsledky!GI28)</f>
        <v/>
      </c>
      <c r="AK40" s="257" t="str">
        <f>IF(ISBLANK(Výsledky!$GP$3),"",Výsledky!GP28)</f>
        <v/>
      </c>
      <c r="AL40" s="257" t="str">
        <f>IF(ISBLANK(Výsledky!$GW$3),"",Výsledky!GW28)</f>
        <v/>
      </c>
      <c r="AM40" s="257" t="str">
        <f>IF(ISBLANK(Výsledky!$HD$3),"",Výsledky!HD28)</f>
        <v/>
      </c>
      <c r="AN40" s="257" t="str">
        <f>IF(ISBLANK(Výsledky!$HK$3),"",Výsledky!HK28)</f>
        <v/>
      </c>
      <c r="AO40" s="257" t="str">
        <f>IF(ISBLANK(Výsledky!$HR$3),"",Výsledky!HR28)</f>
        <v/>
      </c>
      <c r="AP40" s="257" t="str">
        <f>IF(ISBLANK(Výsledky!$HY$3),"",Výsledky!HY28)</f>
        <v/>
      </c>
      <c r="AQ40" s="257" t="str">
        <f>IF(ISBLANK(Výsledky!$IF$3),"",Výsledky!IF28)</f>
        <v/>
      </c>
      <c r="AR40" s="257" t="str">
        <f>IF(ISBLANK(Výsledky!$IM$3),"",Výsledky!IM28)</f>
        <v/>
      </c>
      <c r="AS40" s="257" t="str">
        <f>IF(ISBLANK(Výsledky!$IT$3),"",Výsledky!IT28)</f>
        <v/>
      </c>
      <c r="AT40" s="257" t="str">
        <f>IF(ISBLANK(Výsledky!$JA$3),"",Výsledky!JA28)</f>
        <v/>
      </c>
      <c r="AU40" s="257" t="str">
        <f>IF(ISBLANK(Výsledky!$JH$3),"",Výsledky!JH28)</f>
        <v/>
      </c>
      <c r="AV40" s="257" t="str">
        <f>IF(ISBLANK(Výsledky!$JO$3),"",Výsledky!JO28)</f>
        <v/>
      </c>
      <c r="AW40" s="257" t="str">
        <f>IF(ISBLANK(Výsledky!$JV$3),"",Výsledky!JV28)</f>
        <v/>
      </c>
      <c r="AX40" s="257" t="str">
        <f>IF(ISBLANK(Výsledky!$KC$3),"",Výsledky!KC28)</f>
        <v/>
      </c>
      <c r="AY40" s="257" t="str">
        <f>IF(ISBLANK(Výsledky!$KJ$3),"",Výsledky!KJ28)</f>
        <v/>
      </c>
      <c r="AZ40" s="257" t="str">
        <f>IF(ISBLANK(Výsledky!$KQ$3),"",Výsledky!KQ28)</f>
        <v/>
      </c>
      <c r="BA40" s="257" t="str">
        <f>IF(ISBLANK(Výsledky!$KX$3),"",Výsledky!KX28)</f>
        <v/>
      </c>
      <c r="BB40" s="257" t="str">
        <f>IF(ISBLANK(Výsledky!$LE$3),"",Výsledky!LE28)</f>
        <v/>
      </c>
      <c r="BC40" s="257" t="str">
        <f>IF(ISBLANK(Výsledky!$LL$3),"",Výsledky!LL28)</f>
        <v/>
      </c>
      <c r="BD40" s="257" t="str">
        <f>IF(ISBLANK(Výsledky!$LS$3),"",Výsledky!LS28)</f>
        <v/>
      </c>
      <c r="BE40" s="257" t="str">
        <f>IF(ISBLANK(Výsledky!$LZ$3),"",Výsledky!LZ28)</f>
        <v/>
      </c>
      <c r="BF40" s="257" t="str">
        <f>IF(ISBLANK(Výsledky!$MG$3),"",Výsledky!MG28)</f>
        <v/>
      </c>
      <c r="BG40" s="257" t="str">
        <f>IF(ISBLANK(Výsledky!$MN$3),"",Výsledky!MN28)</f>
        <v/>
      </c>
      <c r="BH40" s="257" t="str">
        <f>IF(ISBLANK(Výsledky!$MU$3),"",Výsledky!MU28)</f>
        <v/>
      </c>
      <c r="BI40" s="257" t="str">
        <f>IF(ISBLANK(Výsledky!$NB$3),"",Výsledky!NB28)</f>
        <v/>
      </c>
      <c r="BJ40" s="257" t="str">
        <f>IF(ISBLANK(Výsledky!$NI$3),"",Výsledky!NI28)</f>
        <v/>
      </c>
      <c r="BK40" s="257" t="str">
        <f>IF(ISBLANK(Výsledky!$NP$3),"",Výsledky!NP28)</f>
        <v/>
      </c>
      <c r="BL40" s="257" t="str">
        <f>IF(ISBLANK(Výsledky!$NW$3),"",Výsledky!NW28)</f>
        <v/>
      </c>
      <c r="BM40" s="257" t="str">
        <f>IF(ISBLANK(Výsledky!$OD$3),"",Výsledky!OD28)</f>
        <v/>
      </c>
      <c r="BN40" s="257" t="str">
        <f>IF(ISBLANK(Výsledky!$OK$3),"",Výsledky!OK28)</f>
        <v/>
      </c>
      <c r="BO40" s="257" t="str">
        <f>IF(ISBLANK(Výsledky!$OR$3),"",Výsledky!OR28)</f>
        <v/>
      </c>
      <c r="BP40" s="257" t="str">
        <f>IF(ISBLANK(Výsledky!$OY$3),"",Výsledky!OY28)</f>
        <v/>
      </c>
      <c r="BQ40" s="257" t="str">
        <f>IF(ISBLANK(Výsledky!$PF$3),"",Výsledky!PF28)</f>
        <v/>
      </c>
      <c r="BR40" s="257" t="str">
        <f>IF(ISBLANK(Výsledky!$PM$3),"",Výsledky!PM28)</f>
        <v/>
      </c>
      <c r="BS40" s="257" t="str">
        <f>IF(ISBLANK(Výsledky!$PT$3),"",Výsledky!PT28)</f>
        <v/>
      </c>
      <c r="BT40" s="257" t="str">
        <f>IF(ISBLANK(Výsledky!$QA$3),"",Výsledky!QA28)</f>
        <v/>
      </c>
      <c r="BU40" s="257" t="str">
        <f>IF(ISBLANK(Výsledky!$QH$3),"",Výsledky!QH28)</f>
        <v/>
      </c>
      <c r="BV40" s="257" t="str">
        <f>IF(ISBLANK(Výsledky!$QO$3),"",Výsledky!QO28)</f>
        <v/>
      </c>
      <c r="BW40" s="292" t="str">
        <f>IF(ISBLANK(Výsledky!$QV$3),"",Výsledky!QV28)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>
      <c r="A41" s="1"/>
      <c r="B41" s="240" t="s">
        <v>129</v>
      </c>
      <c r="C41" s="53">
        <f>Tipy!A60</f>
        <v>22</v>
      </c>
      <c r="D41" s="243" t="str">
        <f>IF(Tipy!B60="","",Tipy!B60)</f>
        <v>REDbull</v>
      </c>
      <c r="E41" s="51">
        <f>SUM(F41:J41)</f>
        <v>350</v>
      </c>
      <c r="F41" s="247">
        <f>IF(ISBLANK(Výsledky!$I$3),"-",SUM(K41:O41,Q41,S41,U41,V41,X41,Z41,AB41,AC41,AE41:AG41,AI41,AK41:AM41,AP41,AS41:AU41,AW41,AY41,BB41,BD41,BG41:BJ41,BL41,BO41,BP41,BR41,BT41,BU41))</f>
        <v>250</v>
      </c>
      <c r="G41" s="268">
        <f>IF(ISBLANK(Výsledky!$AY$3),"-",SUM(P41,T41,W41,AA41,AD41,AH41,AV41,AX41,BC41,BE41,BK41,BM41,BQ41,BS41,BV41))</f>
        <v>70</v>
      </c>
      <c r="H41" s="269">
        <f>IF(ISBLANK(Výsledky!$BM$3),"-",SUM(R41,Y41,AJ41,AO41,AQ41,AZ41))</f>
        <v>30</v>
      </c>
      <c r="I41" s="248" t="str">
        <f>IF(ISBLANK(Výsledky!$GI$3),"-",SUM(AN41,AR41,BA41,BF41,BN41,BW41))</f>
        <v>-</v>
      </c>
      <c r="J41" s="263" t="str">
        <f>IF(ISBLANK(Výsledky!$I$3),"",Výsledky!I65)</f>
        <v>-</v>
      </c>
      <c r="K41" s="266">
        <f>IF(ISBLANK(Výsledky!$P$3),"",Výsledky!P66)</f>
        <v>20</v>
      </c>
      <c r="L41" s="267">
        <f>IF(ISBLANK(Výsledky!$W$3),"",Výsledky!W66)</f>
        <v>40</v>
      </c>
      <c r="M41" s="257">
        <f>IF(ISBLANK(Výsledky!$AD$3),"",Výsledky!AD66)</f>
        <v>10</v>
      </c>
      <c r="N41" s="257" t="str">
        <f>IF(ISBLANK(Výsledky!$AK$3),"",Výsledky!AK66)</f>
        <v>-</v>
      </c>
      <c r="O41" s="257">
        <f>IF(ISBLANK(Výsledky!$AR$3),"",Výsledky!AR66)</f>
        <v>50</v>
      </c>
      <c r="P41" s="257">
        <f>IF(ISBLANK(Výsledky!$AY$3),"",Výsledky!AY66)</f>
        <v>50</v>
      </c>
      <c r="Q41" s="257">
        <f>IF(ISBLANK(Výsledky!$BF$3),"",Výsledky!BF66)</f>
        <v>40</v>
      </c>
      <c r="R41" s="257">
        <f>IF(ISBLANK(Výsledky!$BM$3),"",Výsledky!BM66)</f>
        <v>30</v>
      </c>
      <c r="S41" s="257">
        <f>IF(ISBLANK(Výsledky!$BT$3),"",Výsledky!BT66)</f>
        <v>10</v>
      </c>
      <c r="T41" s="257">
        <f>IF(ISBLANK(Výsledky!$CA$3),"",Výsledky!CA66)</f>
        <v>20</v>
      </c>
      <c r="U41" s="257">
        <f>IF(ISBLANK(Výsledky!$CH$3),"",Výsledky!CH66)</f>
        <v>0</v>
      </c>
      <c r="V41" s="257">
        <f>IF(ISBLANK(Výsledky!$CO$3),"",Výsledky!CO66)</f>
        <v>80</v>
      </c>
      <c r="W41" s="257" t="str">
        <f>IF(ISBLANK(Výsledky!$CV$3),"",Výsledky!CV66)</f>
        <v/>
      </c>
      <c r="X41" s="257" t="str">
        <f>IF(ISBLANK(Výsledky!$DC$3),"",Výsledky!DC66)</f>
        <v/>
      </c>
      <c r="Y41" s="257" t="str">
        <f>IF(ISBLANK(Výsledky!$DJ$3),"",Výsledky!DJ66)</f>
        <v/>
      </c>
      <c r="Z41" s="257" t="str">
        <f>IF(ISBLANK(Výsledky!$DQ$3),"",Výsledky!DQ66)</f>
        <v/>
      </c>
      <c r="AA41" s="257" t="str">
        <f>IF(ISBLANK(Výsledky!$DX$3),"",Výsledky!DX66)</f>
        <v/>
      </c>
      <c r="AB41" s="257" t="str">
        <f>IF(ISBLANK(Výsledky!$EE$3),"",Výsledky!EE66)</f>
        <v/>
      </c>
      <c r="AC41" s="257" t="str">
        <f>IF(ISBLANK(Výsledky!$EL$3),"",Výsledky!EL66)</f>
        <v/>
      </c>
      <c r="AD41" s="257" t="str">
        <f>IF(ISBLANK(Výsledky!$ES$3),"",Výsledky!ES66)</f>
        <v/>
      </c>
      <c r="AE41" s="257" t="str">
        <f>IF(ISBLANK(Výsledky!$EZ$3),"",Výsledky!EZ66)</f>
        <v/>
      </c>
      <c r="AF41" s="257" t="str">
        <f>IF(ISBLANK(Výsledky!$FG$3),"",Výsledky!FG66)</f>
        <v/>
      </c>
      <c r="AG41" s="257" t="str">
        <f>IF(ISBLANK(Výsledky!$FN$3),"",Výsledky!FN66)</f>
        <v/>
      </c>
      <c r="AH41" s="257" t="str">
        <f>IF(ISBLANK(Výsledky!$FU$3),"",Výsledky!FU66)</f>
        <v/>
      </c>
      <c r="AI41" s="257" t="str">
        <f>IF(ISBLANK(Výsledky!$GB$3),"",Výsledky!GB66)</f>
        <v/>
      </c>
      <c r="AJ41" s="257" t="str">
        <f>IF(ISBLANK(Výsledky!$GI$3),"",Výsledky!GI66)</f>
        <v/>
      </c>
      <c r="AK41" s="257" t="str">
        <f>IF(ISBLANK(Výsledky!$GP$3),"",Výsledky!GP66)</f>
        <v/>
      </c>
      <c r="AL41" s="257" t="str">
        <f>IF(ISBLANK(Výsledky!$GW$3),"",Výsledky!GW66)</f>
        <v/>
      </c>
      <c r="AM41" s="257" t="str">
        <f>IF(ISBLANK(Výsledky!$HD$3),"",Výsledky!HD66)</f>
        <v/>
      </c>
      <c r="AN41" s="257" t="str">
        <f>IF(ISBLANK(Výsledky!$HK$3),"",Výsledky!HK66)</f>
        <v/>
      </c>
      <c r="AO41" s="257" t="str">
        <f>IF(ISBLANK(Výsledky!$HR$3),"",Výsledky!HR66)</f>
        <v/>
      </c>
      <c r="AP41" s="257" t="str">
        <f>IF(ISBLANK(Výsledky!$HY$3),"",Výsledky!HY66)</f>
        <v/>
      </c>
      <c r="AQ41" s="257" t="str">
        <f>IF(ISBLANK(Výsledky!$IF$3),"",Výsledky!IF66)</f>
        <v/>
      </c>
      <c r="AR41" s="257" t="str">
        <f>IF(ISBLANK(Výsledky!$IM$3),"",Výsledky!IM66)</f>
        <v/>
      </c>
      <c r="AS41" s="257" t="str">
        <f>IF(ISBLANK(Výsledky!$IT$3),"",Výsledky!IT66)</f>
        <v/>
      </c>
      <c r="AT41" s="257" t="str">
        <f>IF(ISBLANK(Výsledky!$JA$3),"",Výsledky!JA66)</f>
        <v/>
      </c>
      <c r="AU41" s="257" t="str">
        <f>IF(ISBLANK(Výsledky!$JH$3),"",Výsledky!JH66)</f>
        <v/>
      </c>
      <c r="AV41" s="257" t="str">
        <f>IF(ISBLANK(Výsledky!$JO$3),"",Výsledky!JO66)</f>
        <v/>
      </c>
      <c r="AW41" s="257" t="str">
        <f>IF(ISBLANK(Výsledky!$JV$3),"",Výsledky!JV66)</f>
        <v/>
      </c>
      <c r="AX41" s="257" t="str">
        <f>IF(ISBLANK(Výsledky!$KC$3),"",Výsledky!KC66)</f>
        <v/>
      </c>
      <c r="AY41" s="257" t="str">
        <f>IF(ISBLANK(Výsledky!$KJ$3),"",Výsledky!KJ66)</f>
        <v/>
      </c>
      <c r="AZ41" s="257" t="str">
        <f>IF(ISBLANK(Výsledky!$KQ$3),"",Výsledky!KQ66)</f>
        <v/>
      </c>
      <c r="BA41" s="257" t="str">
        <f>IF(ISBLANK(Výsledky!$KX$3),"",Výsledky!KX66)</f>
        <v/>
      </c>
      <c r="BB41" s="257" t="str">
        <f>IF(ISBLANK(Výsledky!$LE$3),"",Výsledky!LE66)</f>
        <v/>
      </c>
      <c r="BC41" s="257" t="str">
        <f>IF(ISBLANK(Výsledky!$LL$3),"",Výsledky!LL66)</f>
        <v/>
      </c>
      <c r="BD41" s="257" t="str">
        <f>IF(ISBLANK(Výsledky!$LS$3),"",Výsledky!LS66)</f>
        <v/>
      </c>
      <c r="BE41" s="257" t="str">
        <f>IF(ISBLANK(Výsledky!$LZ$3),"",Výsledky!LZ66)</f>
        <v/>
      </c>
      <c r="BF41" s="257" t="str">
        <f>IF(ISBLANK(Výsledky!$MG$3),"",Výsledky!MG66)</f>
        <v/>
      </c>
      <c r="BG41" s="257" t="str">
        <f>IF(ISBLANK(Výsledky!$MN$3),"",Výsledky!MN66)</f>
        <v/>
      </c>
      <c r="BH41" s="257" t="str">
        <f>IF(ISBLANK(Výsledky!$MU$3),"",Výsledky!MU66)</f>
        <v/>
      </c>
      <c r="BI41" s="257" t="str">
        <f>IF(ISBLANK(Výsledky!$NB$3),"",Výsledky!NB66)</f>
        <v/>
      </c>
      <c r="BJ41" s="257" t="str">
        <f>IF(ISBLANK(Výsledky!$NI$3),"",Výsledky!NI66)</f>
        <v/>
      </c>
      <c r="BK41" s="257" t="str">
        <f>IF(ISBLANK(Výsledky!$NP$3),"",Výsledky!NP66)</f>
        <v/>
      </c>
      <c r="BL41" s="257" t="str">
        <f>IF(ISBLANK(Výsledky!$NW$3),"",Výsledky!NW66)</f>
        <v/>
      </c>
      <c r="BM41" s="257" t="str">
        <f>IF(ISBLANK(Výsledky!$OD$3),"",Výsledky!OD66)</f>
        <v/>
      </c>
      <c r="BN41" s="257" t="str">
        <f>IF(ISBLANK(Výsledky!$OK$3),"",Výsledky!OK66)</f>
        <v/>
      </c>
      <c r="BO41" s="257" t="str">
        <f>IF(ISBLANK(Výsledky!$OR$3),"",Výsledky!OR66)</f>
        <v/>
      </c>
      <c r="BP41" s="257" t="str">
        <f>IF(ISBLANK(Výsledky!$OY$3),"",Výsledky!OY66)</f>
        <v/>
      </c>
      <c r="BQ41" s="257" t="str">
        <f>IF(ISBLANK(Výsledky!$PF$3),"",Výsledky!PF66)</f>
        <v/>
      </c>
      <c r="BR41" s="257" t="str">
        <f>IF(ISBLANK(Výsledky!$PM$3),"",Výsledky!PM66)</f>
        <v/>
      </c>
      <c r="BS41" s="257" t="str">
        <f>IF(ISBLANK(Výsledky!$PT$3),"",Výsledky!PT66)</f>
        <v/>
      </c>
      <c r="BT41" s="257" t="str">
        <f>IF(ISBLANK(Výsledky!$QA$3),"",Výsledky!QA66)</f>
        <v/>
      </c>
      <c r="BU41" s="257" t="str">
        <f>IF(ISBLANK(Výsledky!$QH$3),"",Výsledky!QH66)</f>
        <v/>
      </c>
      <c r="BV41" s="257" t="str">
        <f>IF(ISBLANK(Výsledky!$QO$3),"",Výsledky!QO66)</f>
        <v/>
      </c>
      <c r="BW41" s="292" t="str">
        <f>IF(ISBLANK(Výsledky!$QV$3),"",Výsledky!QV66)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>
      <c r="A42" s="1"/>
      <c r="B42" s="240" t="s">
        <v>130</v>
      </c>
      <c r="C42" s="53">
        <f>Tipy!A25</f>
        <v>24</v>
      </c>
      <c r="D42" s="243" t="str">
        <f>IF(Tipy!B25="","",Tipy!B25)</f>
        <v>ja</v>
      </c>
      <c r="E42" s="51">
        <f>SUM(F42:J42)</f>
        <v>350</v>
      </c>
      <c r="F42" s="247">
        <f>IF(ISBLANK(Výsledky!$I$3),"-",SUM(K42:O42,Q42,S42,U42,V42,X42,Z42,AB42,AC42,AE42:AG42,AI42,AK42:AM42,AP42,AS42:AU42,AW42,AY42,BB42,BD42,BG42:BJ42,BL42,BO42,BP42,BR42,BT42,BU42))</f>
        <v>240</v>
      </c>
      <c r="G42" s="268">
        <f>IF(ISBLANK(Výsledky!$AY$3),"-",SUM(P42,T42,W42,AA42,AD42,AH42,AV42,AX42,BC42,BE42,BK42,BM42,BQ42,BS42,BV42))</f>
        <v>90</v>
      </c>
      <c r="H42" s="269">
        <f>IF(ISBLANK(Výsledky!$BM$3),"-",SUM(R42,Y42,AJ42,AO42,AQ42,AZ42))</f>
        <v>20</v>
      </c>
      <c r="I42" s="248" t="str">
        <f>IF(ISBLANK(Výsledky!$GI$3),"-",SUM(AN42,AR42,BA42,BF42,BN42,BW42))</f>
        <v>-</v>
      </c>
      <c r="J42" s="263" t="str">
        <f>IF(ISBLANK(Výsledky!$I$3),"",Výsledky!I31)</f>
        <v>-</v>
      </c>
      <c r="K42" s="266">
        <f>IF(ISBLANK(Výsledky!$P$3),"",Výsledky!P31)</f>
        <v>0</v>
      </c>
      <c r="L42" s="267">
        <f>IF(ISBLANK(Výsledky!$W$3),"",Výsledky!W31)</f>
        <v>50</v>
      </c>
      <c r="M42" s="257">
        <f>IF(ISBLANK(Výsledky!$AD$3),"",Výsledky!AD31)</f>
        <v>20</v>
      </c>
      <c r="N42" s="257">
        <f>IF(ISBLANK(Výsledky!$AK$3),"",Výsledky!AK31)</f>
        <v>80</v>
      </c>
      <c r="O42" s="257">
        <f>IF(ISBLANK(Výsledky!$AR$3),"",Výsledky!AR31)</f>
        <v>20</v>
      </c>
      <c r="P42" s="257">
        <f>IF(ISBLANK(Výsledky!$AY$3),"",Výsledky!AY31)</f>
        <v>30</v>
      </c>
      <c r="Q42" s="257">
        <f>IF(ISBLANK(Výsledky!$BF$3),"",Výsledky!BF31)</f>
        <v>30</v>
      </c>
      <c r="R42" s="257">
        <f>IF(ISBLANK(Výsledky!$BM$3),"",Výsledky!BM31)</f>
        <v>20</v>
      </c>
      <c r="S42" s="257">
        <f>IF(ISBLANK(Výsledky!$BT$3),"",Výsledky!BT31)</f>
        <v>0</v>
      </c>
      <c r="T42" s="257">
        <f>IF(ISBLANK(Výsledky!$CA$3),"",Výsledky!CA31)</f>
        <v>60</v>
      </c>
      <c r="U42" s="257">
        <f>IF(ISBLANK(Výsledky!$CH$3),"",Výsledky!CH31)</f>
        <v>0</v>
      </c>
      <c r="V42" s="257">
        <f>IF(ISBLANK(Výsledky!$CO$3),"",Výsledky!CO31)</f>
        <v>40</v>
      </c>
      <c r="W42" s="257" t="str">
        <f>IF(ISBLANK(Výsledky!$CV$3),"",Výsledky!CV31)</f>
        <v/>
      </c>
      <c r="X42" s="257" t="str">
        <f>IF(ISBLANK(Výsledky!$DC$3),"",Výsledky!DC31)</f>
        <v/>
      </c>
      <c r="Y42" s="257" t="str">
        <f>IF(ISBLANK(Výsledky!$DJ$3),"",Výsledky!DJ31)</f>
        <v/>
      </c>
      <c r="Z42" s="257" t="str">
        <f>IF(ISBLANK(Výsledky!$DQ$3),"",Výsledky!DQ31)</f>
        <v/>
      </c>
      <c r="AA42" s="257" t="str">
        <f>IF(ISBLANK(Výsledky!$DX$3),"",Výsledky!DX31)</f>
        <v/>
      </c>
      <c r="AB42" s="257" t="str">
        <f>IF(ISBLANK(Výsledky!$EE$3),"",Výsledky!EE31)</f>
        <v/>
      </c>
      <c r="AC42" s="257" t="str">
        <f>IF(ISBLANK(Výsledky!$EL$3),"",Výsledky!EL31)</f>
        <v/>
      </c>
      <c r="AD42" s="257" t="str">
        <f>IF(ISBLANK(Výsledky!$ES$3),"",Výsledky!ES31)</f>
        <v/>
      </c>
      <c r="AE42" s="257" t="str">
        <f>IF(ISBLANK(Výsledky!$EZ$3),"",Výsledky!EZ31)</f>
        <v/>
      </c>
      <c r="AF42" s="257" t="str">
        <f>IF(ISBLANK(Výsledky!$FG$3),"",Výsledky!FG31)</f>
        <v/>
      </c>
      <c r="AG42" s="257" t="str">
        <f>IF(ISBLANK(Výsledky!$FN$3),"",Výsledky!FN31)</f>
        <v/>
      </c>
      <c r="AH42" s="257" t="str">
        <f>IF(ISBLANK(Výsledky!$FU$3),"",Výsledky!FU31)</f>
        <v/>
      </c>
      <c r="AI42" s="257" t="str">
        <f>IF(ISBLANK(Výsledky!$GB$3),"",Výsledky!GB31)</f>
        <v/>
      </c>
      <c r="AJ42" s="257" t="str">
        <f>IF(ISBLANK(Výsledky!$GI$3),"",Výsledky!GI31)</f>
        <v/>
      </c>
      <c r="AK42" s="257" t="str">
        <f>IF(ISBLANK(Výsledky!$GP$3),"",Výsledky!GP31)</f>
        <v/>
      </c>
      <c r="AL42" s="257" t="str">
        <f>IF(ISBLANK(Výsledky!$GW$3),"",Výsledky!GW31)</f>
        <v/>
      </c>
      <c r="AM42" s="257" t="str">
        <f>IF(ISBLANK(Výsledky!$HD$3),"",Výsledky!HD31)</f>
        <v/>
      </c>
      <c r="AN42" s="257" t="str">
        <f>IF(ISBLANK(Výsledky!$HK$3),"",Výsledky!HK31)</f>
        <v/>
      </c>
      <c r="AO42" s="257" t="str">
        <f>IF(ISBLANK(Výsledky!$HR$3),"",Výsledky!HR31)</f>
        <v/>
      </c>
      <c r="AP42" s="257" t="str">
        <f>IF(ISBLANK(Výsledky!$HY$3),"",Výsledky!HY31)</f>
        <v/>
      </c>
      <c r="AQ42" s="257" t="str">
        <f>IF(ISBLANK(Výsledky!$IF$3),"",Výsledky!IF31)</f>
        <v/>
      </c>
      <c r="AR42" s="257" t="str">
        <f>IF(ISBLANK(Výsledky!$IM$3),"",Výsledky!IM31)</f>
        <v/>
      </c>
      <c r="AS42" s="257" t="str">
        <f>IF(ISBLANK(Výsledky!$IT$3),"",Výsledky!IT31)</f>
        <v/>
      </c>
      <c r="AT42" s="257" t="str">
        <f>IF(ISBLANK(Výsledky!$JA$3),"",Výsledky!JA31)</f>
        <v/>
      </c>
      <c r="AU42" s="257" t="str">
        <f>IF(ISBLANK(Výsledky!$JH$3),"",Výsledky!JH31)</f>
        <v/>
      </c>
      <c r="AV42" s="257" t="str">
        <f>IF(ISBLANK(Výsledky!$JO$3),"",Výsledky!JO31)</f>
        <v/>
      </c>
      <c r="AW42" s="257" t="str">
        <f>IF(ISBLANK(Výsledky!$JV$3),"",Výsledky!JV31)</f>
        <v/>
      </c>
      <c r="AX42" s="257" t="str">
        <f>IF(ISBLANK(Výsledky!$KC$3),"",Výsledky!KC31)</f>
        <v/>
      </c>
      <c r="AY42" s="257" t="str">
        <f>IF(ISBLANK(Výsledky!$KJ$3),"",Výsledky!KJ31)</f>
        <v/>
      </c>
      <c r="AZ42" s="257" t="str">
        <f>IF(ISBLANK(Výsledky!$KQ$3),"",Výsledky!KQ31)</f>
        <v/>
      </c>
      <c r="BA42" s="257" t="str">
        <f>IF(ISBLANK(Výsledky!$KX$3),"",Výsledky!KX31)</f>
        <v/>
      </c>
      <c r="BB42" s="257" t="str">
        <f>IF(ISBLANK(Výsledky!$LE$3),"",Výsledky!LE31)</f>
        <v/>
      </c>
      <c r="BC42" s="257" t="str">
        <f>IF(ISBLANK(Výsledky!$LL$3),"",Výsledky!LL31)</f>
        <v/>
      </c>
      <c r="BD42" s="257" t="str">
        <f>IF(ISBLANK(Výsledky!$LS$3),"",Výsledky!LS31)</f>
        <v/>
      </c>
      <c r="BE42" s="257" t="str">
        <f>IF(ISBLANK(Výsledky!$LZ$3),"",Výsledky!LZ31)</f>
        <v/>
      </c>
      <c r="BF42" s="257" t="str">
        <f>IF(ISBLANK(Výsledky!$MG$3),"",Výsledky!MG31)</f>
        <v/>
      </c>
      <c r="BG42" s="257" t="str">
        <f>IF(ISBLANK(Výsledky!$MN$3),"",Výsledky!MN31)</f>
        <v/>
      </c>
      <c r="BH42" s="257" t="str">
        <f>IF(ISBLANK(Výsledky!$MU$3),"",Výsledky!MU31)</f>
        <v/>
      </c>
      <c r="BI42" s="257" t="str">
        <f>IF(ISBLANK(Výsledky!$NB$3),"",Výsledky!NB31)</f>
        <v/>
      </c>
      <c r="BJ42" s="257" t="str">
        <f>IF(ISBLANK(Výsledky!$NI$3),"",Výsledky!NI31)</f>
        <v/>
      </c>
      <c r="BK42" s="257" t="str">
        <f>IF(ISBLANK(Výsledky!$NP$3),"",Výsledky!NP31)</f>
        <v/>
      </c>
      <c r="BL42" s="257" t="str">
        <f>IF(ISBLANK(Výsledky!$NW$3),"",Výsledky!NW31)</f>
        <v/>
      </c>
      <c r="BM42" s="257" t="str">
        <f>IF(ISBLANK(Výsledky!$OD$3),"",Výsledky!OD31)</f>
        <v/>
      </c>
      <c r="BN42" s="257" t="str">
        <f>IF(ISBLANK(Výsledky!$OK$3),"",Výsledky!OK31)</f>
        <v/>
      </c>
      <c r="BO42" s="257" t="str">
        <f>IF(ISBLANK(Výsledky!$OR$3),"",Výsledky!OR31)</f>
        <v/>
      </c>
      <c r="BP42" s="257" t="str">
        <f>IF(ISBLANK(Výsledky!$OY$3),"",Výsledky!OY31)</f>
        <v/>
      </c>
      <c r="BQ42" s="257" t="str">
        <f>IF(ISBLANK(Výsledky!$PF$3),"",Výsledky!PF31)</f>
        <v/>
      </c>
      <c r="BR42" s="257" t="str">
        <f>IF(ISBLANK(Výsledky!$PM$3),"",Výsledky!PM31)</f>
        <v/>
      </c>
      <c r="BS42" s="257" t="str">
        <f>IF(ISBLANK(Výsledky!$PT$3),"",Výsledky!PT31)</f>
        <v/>
      </c>
      <c r="BT42" s="257" t="str">
        <f>IF(ISBLANK(Výsledky!$QA$3),"",Výsledky!QA31)</f>
        <v/>
      </c>
      <c r="BU42" s="257" t="str">
        <f>IF(ISBLANK(Výsledky!$QH$3),"",Výsledky!QH31)</f>
        <v/>
      </c>
      <c r="BV42" s="257" t="str">
        <f>IF(ISBLANK(Výsledky!$QO$3),"",Výsledky!QO31)</f>
        <v/>
      </c>
      <c r="BW42" s="292" t="str">
        <f>IF(ISBLANK(Výsledky!$QV$3),"",Výsledky!QV31)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>
      <c r="A43" s="1"/>
      <c r="B43" s="240" t="s">
        <v>131</v>
      </c>
      <c r="C43" s="53">
        <f>Tipy!A41</f>
        <v>43</v>
      </c>
      <c r="D43" s="243" t="str">
        <f>IF(Tipy!B41="","",Tipy!B41)</f>
        <v>MarianV</v>
      </c>
      <c r="E43" s="51">
        <f>SUM(F43:J43)</f>
        <v>350</v>
      </c>
      <c r="F43" s="247">
        <f>IF(ISBLANK(Výsledky!$I$3),"-",SUM(K43:O43,Q43,S43,U43,V43,X43,Z43,AB43,AC43,AE43:AG43,AI43,AK43:AM43,AP43,AS43:AU43,AW43,AY43,BB43,BD43,BG43:BJ43,BL43,BO43,BP43,BR43,BT43,BU43))</f>
        <v>230</v>
      </c>
      <c r="G43" s="268">
        <f>IF(ISBLANK(Výsledky!$AY$3),"-",SUM(P43,T43,W43,AA43,AD43,AH43,AV43,AX43,BC43,BE43,BK43,BM43,BQ43,BS43,BV43))</f>
        <v>60</v>
      </c>
      <c r="H43" s="269">
        <f>IF(ISBLANK(Výsledky!$BM$3),"-",SUM(R43,Y43,AJ43,AO43,AQ43,AZ43))</f>
        <v>60</v>
      </c>
      <c r="I43" s="248" t="str">
        <f>IF(ISBLANK(Výsledky!$GI$3),"-",SUM(AN43,AR43,BA43,BF43,BN43,BW43))</f>
        <v>-</v>
      </c>
      <c r="J43" s="263" t="str">
        <f>IF(ISBLANK(Výsledky!$I$3),"",Výsledky!I47)</f>
        <v>-</v>
      </c>
      <c r="K43" s="266">
        <f>IF(ISBLANK(Výsledky!$P$3),"",Výsledky!P47)</f>
        <v>0</v>
      </c>
      <c r="L43" s="267">
        <f>IF(ISBLANK(Výsledky!$W$3),"",Výsledky!W47)</f>
        <v>20</v>
      </c>
      <c r="M43" s="257">
        <f>IF(ISBLANK(Výsledky!$AD$3),"",Výsledky!AD47)</f>
        <v>50</v>
      </c>
      <c r="N43" s="257">
        <f>IF(ISBLANK(Výsledky!$AK$3),"",Výsledky!AK47)</f>
        <v>20</v>
      </c>
      <c r="O43" s="257">
        <f>IF(ISBLANK(Výsledky!$AR$3),"",Výsledky!AR47)</f>
        <v>50</v>
      </c>
      <c r="P43" s="257">
        <f>IF(ISBLANK(Výsledky!$AY$3),"",Výsledky!AY47)</f>
        <v>40</v>
      </c>
      <c r="Q43" s="257">
        <f>IF(ISBLANK(Výsledky!$BF$3),"",Výsledky!BF47)</f>
        <v>50</v>
      </c>
      <c r="R43" s="257">
        <f>IF(ISBLANK(Výsledky!$BM$3),"",Výsledky!BM47)</f>
        <v>60</v>
      </c>
      <c r="S43" s="257">
        <f>IF(ISBLANK(Výsledky!$BT$3),"",Výsledky!BT47)</f>
        <v>0</v>
      </c>
      <c r="T43" s="257">
        <f>IF(ISBLANK(Výsledky!$CA$3),"",Výsledky!CA47)</f>
        <v>20</v>
      </c>
      <c r="U43" s="257">
        <f>IF(ISBLANK(Výsledky!$CH$3),"",Výsledky!CH47)</f>
        <v>20</v>
      </c>
      <c r="V43" s="257">
        <f>IF(ISBLANK(Výsledky!$CO$3),"",Výsledky!CO47)</f>
        <v>20</v>
      </c>
      <c r="W43" s="257" t="str">
        <f>IF(ISBLANK(Výsledky!$CV$3),"",Výsledky!CV47)</f>
        <v/>
      </c>
      <c r="X43" s="257" t="str">
        <f>IF(ISBLANK(Výsledky!$DC$3),"",Výsledky!DC47)</f>
        <v/>
      </c>
      <c r="Y43" s="257" t="str">
        <f>IF(ISBLANK(Výsledky!$DJ$3),"",Výsledky!DJ47)</f>
        <v/>
      </c>
      <c r="Z43" s="257" t="str">
        <f>IF(ISBLANK(Výsledky!$DQ$3),"",Výsledky!DQ47)</f>
        <v/>
      </c>
      <c r="AA43" s="257" t="str">
        <f>IF(ISBLANK(Výsledky!$DX$3),"",Výsledky!DX47)</f>
        <v/>
      </c>
      <c r="AB43" s="257" t="str">
        <f>IF(ISBLANK(Výsledky!$EE$3),"",Výsledky!EE47)</f>
        <v/>
      </c>
      <c r="AC43" s="257" t="str">
        <f>IF(ISBLANK(Výsledky!$EL$3),"",Výsledky!EL47)</f>
        <v/>
      </c>
      <c r="AD43" s="257" t="str">
        <f>IF(ISBLANK(Výsledky!$ES$3),"",Výsledky!ES47)</f>
        <v/>
      </c>
      <c r="AE43" s="257" t="str">
        <f>IF(ISBLANK(Výsledky!$EZ$3),"",Výsledky!EZ47)</f>
        <v/>
      </c>
      <c r="AF43" s="257" t="str">
        <f>IF(ISBLANK(Výsledky!$FG$3),"",Výsledky!FG47)</f>
        <v/>
      </c>
      <c r="AG43" s="257" t="str">
        <f>IF(ISBLANK(Výsledky!$FN$3),"",Výsledky!FN47)</f>
        <v/>
      </c>
      <c r="AH43" s="257" t="str">
        <f>IF(ISBLANK(Výsledky!$FU$3),"",Výsledky!FU47)</f>
        <v/>
      </c>
      <c r="AI43" s="257" t="str">
        <f>IF(ISBLANK(Výsledky!$GB$3),"",Výsledky!GB47)</f>
        <v/>
      </c>
      <c r="AJ43" s="257" t="str">
        <f>IF(ISBLANK(Výsledky!$GI$3),"",Výsledky!GI47)</f>
        <v/>
      </c>
      <c r="AK43" s="257" t="str">
        <f>IF(ISBLANK(Výsledky!$GP$3),"",Výsledky!GP47)</f>
        <v/>
      </c>
      <c r="AL43" s="257" t="str">
        <f>IF(ISBLANK(Výsledky!$GW$3),"",Výsledky!GW47)</f>
        <v/>
      </c>
      <c r="AM43" s="257" t="str">
        <f>IF(ISBLANK(Výsledky!$HD$3),"",Výsledky!HD47)</f>
        <v/>
      </c>
      <c r="AN43" s="257" t="str">
        <f>IF(ISBLANK(Výsledky!$HK$3),"",Výsledky!HK47)</f>
        <v/>
      </c>
      <c r="AO43" s="257" t="str">
        <f>IF(ISBLANK(Výsledky!$HR$3),"",Výsledky!HR47)</f>
        <v/>
      </c>
      <c r="AP43" s="257" t="str">
        <f>IF(ISBLANK(Výsledky!$HY$3),"",Výsledky!HY47)</f>
        <v/>
      </c>
      <c r="AQ43" s="257" t="str">
        <f>IF(ISBLANK(Výsledky!$IF$3),"",Výsledky!IF47)</f>
        <v/>
      </c>
      <c r="AR43" s="257" t="str">
        <f>IF(ISBLANK(Výsledky!$IM$3),"",Výsledky!IM47)</f>
        <v/>
      </c>
      <c r="AS43" s="257" t="str">
        <f>IF(ISBLANK(Výsledky!$IT$3),"",Výsledky!IT47)</f>
        <v/>
      </c>
      <c r="AT43" s="257" t="str">
        <f>IF(ISBLANK(Výsledky!$JA$3),"",Výsledky!JA47)</f>
        <v/>
      </c>
      <c r="AU43" s="257" t="str">
        <f>IF(ISBLANK(Výsledky!$JH$3),"",Výsledky!JH47)</f>
        <v/>
      </c>
      <c r="AV43" s="257" t="str">
        <f>IF(ISBLANK(Výsledky!$JO$3),"",Výsledky!JO47)</f>
        <v/>
      </c>
      <c r="AW43" s="257" t="str">
        <f>IF(ISBLANK(Výsledky!$JV$3),"",Výsledky!JV47)</f>
        <v/>
      </c>
      <c r="AX43" s="257" t="str">
        <f>IF(ISBLANK(Výsledky!$KC$3),"",Výsledky!KC47)</f>
        <v/>
      </c>
      <c r="AY43" s="257" t="str">
        <f>IF(ISBLANK(Výsledky!$KJ$3),"",Výsledky!KJ47)</f>
        <v/>
      </c>
      <c r="AZ43" s="257" t="str">
        <f>IF(ISBLANK(Výsledky!$KQ$3),"",Výsledky!KQ47)</f>
        <v/>
      </c>
      <c r="BA43" s="257" t="str">
        <f>IF(ISBLANK(Výsledky!$KX$3),"",Výsledky!KX47)</f>
        <v/>
      </c>
      <c r="BB43" s="257" t="str">
        <f>IF(ISBLANK(Výsledky!$LE$3),"",Výsledky!LE47)</f>
        <v/>
      </c>
      <c r="BC43" s="257" t="str">
        <f>IF(ISBLANK(Výsledky!$LL$3),"",Výsledky!LL47)</f>
        <v/>
      </c>
      <c r="BD43" s="257" t="str">
        <f>IF(ISBLANK(Výsledky!$LS$3),"",Výsledky!LS47)</f>
        <v/>
      </c>
      <c r="BE43" s="257" t="str">
        <f>IF(ISBLANK(Výsledky!$LZ$3),"",Výsledky!LZ47)</f>
        <v/>
      </c>
      <c r="BF43" s="257" t="str">
        <f>IF(ISBLANK(Výsledky!$MG$3),"",Výsledky!MG47)</f>
        <v/>
      </c>
      <c r="BG43" s="257" t="str">
        <f>IF(ISBLANK(Výsledky!$MN$3),"",Výsledky!MN47)</f>
        <v/>
      </c>
      <c r="BH43" s="257" t="str">
        <f>IF(ISBLANK(Výsledky!$MU$3),"",Výsledky!MU47)</f>
        <v/>
      </c>
      <c r="BI43" s="257" t="str">
        <f>IF(ISBLANK(Výsledky!$NB$3),"",Výsledky!NB47)</f>
        <v/>
      </c>
      <c r="BJ43" s="257" t="str">
        <f>IF(ISBLANK(Výsledky!$NI$3),"",Výsledky!NI47)</f>
        <v/>
      </c>
      <c r="BK43" s="257" t="str">
        <f>IF(ISBLANK(Výsledky!$NP$3),"",Výsledky!NP47)</f>
        <v/>
      </c>
      <c r="BL43" s="257" t="str">
        <f>IF(ISBLANK(Výsledky!$NW$3),"",Výsledky!NW47)</f>
        <v/>
      </c>
      <c r="BM43" s="257" t="str">
        <f>IF(ISBLANK(Výsledky!$OD$3),"",Výsledky!OD47)</f>
        <v/>
      </c>
      <c r="BN43" s="257" t="str">
        <f>IF(ISBLANK(Výsledky!$OK$3),"",Výsledky!OK47)</f>
        <v/>
      </c>
      <c r="BO43" s="257" t="str">
        <f>IF(ISBLANK(Výsledky!$OR$3),"",Výsledky!OR47)</f>
        <v/>
      </c>
      <c r="BP43" s="257" t="str">
        <f>IF(ISBLANK(Výsledky!$OY$3),"",Výsledky!OY47)</f>
        <v/>
      </c>
      <c r="BQ43" s="257" t="str">
        <f>IF(ISBLANK(Výsledky!$PF$3),"",Výsledky!PF47)</f>
        <v/>
      </c>
      <c r="BR43" s="257" t="str">
        <f>IF(ISBLANK(Výsledky!$PM$3),"",Výsledky!PM47)</f>
        <v/>
      </c>
      <c r="BS43" s="257" t="str">
        <f>IF(ISBLANK(Výsledky!$PT$3),"",Výsledky!PT47)</f>
        <v/>
      </c>
      <c r="BT43" s="257" t="str">
        <f>IF(ISBLANK(Výsledky!$QA$3),"",Výsledky!QA47)</f>
        <v/>
      </c>
      <c r="BU43" s="257" t="str">
        <f>IF(ISBLANK(Výsledky!$QH$3),"",Výsledky!QH47)</f>
        <v/>
      </c>
      <c r="BV43" s="257" t="str">
        <f>IF(ISBLANK(Výsledky!$QO$3),"",Výsledky!QO47)</f>
        <v/>
      </c>
      <c r="BW43" s="292" t="str">
        <f>IF(ISBLANK(Výsledky!$QV$3),"",Výsledky!QV47)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>
      <c r="A44" s="1"/>
      <c r="B44" s="240" t="s">
        <v>132</v>
      </c>
      <c r="C44" s="53">
        <f>Tipy!A75</f>
        <v>67</v>
      </c>
      <c r="D44" s="243" t="str">
        <f>IF(Tipy!B75="","",Tipy!B75)</f>
        <v>Waldemar</v>
      </c>
      <c r="E44" s="51">
        <f>SUM(F44:J44)</f>
        <v>350</v>
      </c>
      <c r="F44" s="247">
        <f>IF(ISBLANK(Výsledky!$I$3),"-",SUM(K44:O44,Q44,S44,U44,V44,X44,Z44,AB44,AC44,AE44:AG44,AI44,AK44:AM44,AP44,AS44:AU44,AW44,AY44,BB44,BD44,BG44:BJ44,BL44,BO44,BP44,BR44,BT44,BU44))</f>
        <v>250</v>
      </c>
      <c r="G44" s="268">
        <f>IF(ISBLANK(Výsledky!$AY$3),"-",SUM(P44,T44,W44,AA44,AD44,AH44,AV44,AX44,BC44,BE44,BK44,BM44,BQ44,BS44,BV44))</f>
        <v>70</v>
      </c>
      <c r="H44" s="269">
        <f>IF(ISBLANK(Výsledky!$BM$3),"-",SUM(R44,Y44,AJ44,AO44,AQ44,AZ44))</f>
        <v>30</v>
      </c>
      <c r="I44" s="248" t="str">
        <f>IF(ISBLANK(Výsledky!$GI$3),"-",SUM(AN44,AR44,BA44,BF44,BN44,BW44))</f>
        <v>-</v>
      </c>
      <c r="J44" s="263" t="str">
        <f>IF(ISBLANK(Výsledky!$I$3),"",Výsledky!I81)</f>
        <v>-</v>
      </c>
      <c r="K44" s="266">
        <f>IF(ISBLANK(Výsledky!$P$3),"",Výsledky!P81)</f>
        <v>20</v>
      </c>
      <c r="L44" s="267">
        <f>IF(ISBLANK(Výsledky!$W$3),"",Výsledky!W81)</f>
        <v>30</v>
      </c>
      <c r="M44" s="257">
        <f>IF(ISBLANK(Výsledky!$AD$3),"",Výsledky!AD81)</f>
        <v>80</v>
      </c>
      <c r="N44" s="257">
        <f>IF(ISBLANK(Výsledky!$AK$3),"",Výsledky!AK81)</f>
        <v>40</v>
      </c>
      <c r="O44" s="257">
        <f>IF(ISBLANK(Výsledky!$AR$3),"",Výsledky!AR81)</f>
        <v>30</v>
      </c>
      <c r="P44" s="257">
        <f>IF(ISBLANK(Výsledky!$AY$3),"",Výsledky!AY81)</f>
        <v>50</v>
      </c>
      <c r="Q44" s="257" t="str">
        <f>IF(ISBLANK(Výsledky!$BF$3),"",Výsledky!BF81)</f>
        <v>-</v>
      </c>
      <c r="R44" s="257">
        <f>IF(ISBLANK(Výsledky!$BM$3),"",Výsledky!BM81)</f>
        <v>30</v>
      </c>
      <c r="S44" s="257">
        <f>IF(ISBLANK(Výsledky!$BT$3),"",Výsledky!BT81)</f>
        <v>0</v>
      </c>
      <c r="T44" s="257">
        <f>IF(ISBLANK(Výsledky!$CA$3),"",Výsledky!CA81)</f>
        <v>20</v>
      </c>
      <c r="U44" s="257">
        <f>IF(ISBLANK(Výsledky!$CH$3),"",Výsledky!CH81)</f>
        <v>20</v>
      </c>
      <c r="V44" s="257">
        <f>IF(ISBLANK(Výsledky!$CO$3),"",Výsledky!CO81)</f>
        <v>30</v>
      </c>
      <c r="W44" s="257" t="str">
        <f>IF(ISBLANK(Výsledky!$CV$3),"",Výsledky!CV81)</f>
        <v/>
      </c>
      <c r="X44" s="257" t="str">
        <f>IF(ISBLANK(Výsledky!$DC$3),"",Výsledky!DC81)</f>
        <v/>
      </c>
      <c r="Y44" s="257" t="str">
        <f>IF(ISBLANK(Výsledky!$DJ$3),"",Výsledky!DJ81)</f>
        <v/>
      </c>
      <c r="Z44" s="257" t="str">
        <f>IF(ISBLANK(Výsledky!$DQ$3),"",Výsledky!DQ81)</f>
        <v/>
      </c>
      <c r="AA44" s="257" t="str">
        <f>IF(ISBLANK(Výsledky!$DX$3),"",Výsledky!DX81)</f>
        <v/>
      </c>
      <c r="AB44" s="257" t="str">
        <f>IF(ISBLANK(Výsledky!$EE$3),"",Výsledky!EE81)</f>
        <v/>
      </c>
      <c r="AC44" s="257" t="str">
        <f>IF(ISBLANK(Výsledky!$EL$3),"",Výsledky!EL81)</f>
        <v/>
      </c>
      <c r="AD44" s="257" t="str">
        <f>IF(ISBLANK(Výsledky!$ES$3),"",Výsledky!ES81)</f>
        <v/>
      </c>
      <c r="AE44" s="257" t="str">
        <f>IF(ISBLANK(Výsledky!$EZ$3),"",Výsledky!EZ81)</f>
        <v/>
      </c>
      <c r="AF44" s="257" t="str">
        <f>IF(ISBLANK(Výsledky!$FG$3),"",Výsledky!FG81)</f>
        <v/>
      </c>
      <c r="AG44" s="257" t="str">
        <f>IF(ISBLANK(Výsledky!$FN$3),"",Výsledky!FN81)</f>
        <v/>
      </c>
      <c r="AH44" s="257" t="str">
        <f>IF(ISBLANK(Výsledky!$FU$3),"",Výsledky!FU81)</f>
        <v/>
      </c>
      <c r="AI44" s="257" t="str">
        <f>IF(ISBLANK(Výsledky!$GB$3),"",Výsledky!GB81)</f>
        <v/>
      </c>
      <c r="AJ44" s="257" t="str">
        <f>IF(ISBLANK(Výsledky!$GI$3),"",Výsledky!GI81)</f>
        <v/>
      </c>
      <c r="AK44" s="257" t="str">
        <f>IF(ISBLANK(Výsledky!$GP$3),"",Výsledky!GP81)</f>
        <v/>
      </c>
      <c r="AL44" s="257" t="str">
        <f>IF(ISBLANK(Výsledky!$GW$3),"",Výsledky!GW81)</f>
        <v/>
      </c>
      <c r="AM44" s="257" t="str">
        <f>IF(ISBLANK(Výsledky!$HD$3),"",Výsledky!HD81)</f>
        <v/>
      </c>
      <c r="AN44" s="257" t="str">
        <f>IF(ISBLANK(Výsledky!$HK$3),"",Výsledky!HK81)</f>
        <v/>
      </c>
      <c r="AO44" s="257" t="str">
        <f>IF(ISBLANK(Výsledky!$HR$3),"",Výsledky!HR81)</f>
        <v/>
      </c>
      <c r="AP44" s="257" t="str">
        <f>IF(ISBLANK(Výsledky!$HY$3),"",Výsledky!HY81)</f>
        <v/>
      </c>
      <c r="AQ44" s="257" t="str">
        <f>IF(ISBLANK(Výsledky!$IF$3),"",Výsledky!IF81)</f>
        <v/>
      </c>
      <c r="AR44" s="257" t="str">
        <f>IF(ISBLANK(Výsledky!$IM$3),"",Výsledky!IM81)</f>
        <v/>
      </c>
      <c r="AS44" s="257" t="str">
        <f>IF(ISBLANK(Výsledky!$IT$3),"",Výsledky!IT81)</f>
        <v/>
      </c>
      <c r="AT44" s="257" t="str">
        <f>IF(ISBLANK(Výsledky!$JA$3),"",Výsledky!JA81)</f>
        <v/>
      </c>
      <c r="AU44" s="257" t="str">
        <f>IF(ISBLANK(Výsledky!$JH$3),"",Výsledky!JH81)</f>
        <v/>
      </c>
      <c r="AV44" s="257" t="str">
        <f>IF(ISBLANK(Výsledky!$JO$3),"",Výsledky!JO81)</f>
        <v/>
      </c>
      <c r="AW44" s="257" t="str">
        <f>IF(ISBLANK(Výsledky!$JV$3),"",Výsledky!JV81)</f>
        <v/>
      </c>
      <c r="AX44" s="257" t="str">
        <f>IF(ISBLANK(Výsledky!$KC$3),"",Výsledky!KC81)</f>
        <v/>
      </c>
      <c r="AY44" s="257" t="str">
        <f>IF(ISBLANK(Výsledky!$KJ$3),"",Výsledky!KJ81)</f>
        <v/>
      </c>
      <c r="AZ44" s="257" t="str">
        <f>IF(ISBLANK(Výsledky!$KQ$3),"",Výsledky!KQ81)</f>
        <v/>
      </c>
      <c r="BA44" s="257" t="str">
        <f>IF(ISBLANK(Výsledky!$KX$3),"",Výsledky!KX81)</f>
        <v/>
      </c>
      <c r="BB44" s="257" t="str">
        <f>IF(ISBLANK(Výsledky!$LE$3),"",Výsledky!LE81)</f>
        <v/>
      </c>
      <c r="BC44" s="257" t="str">
        <f>IF(ISBLANK(Výsledky!$LL$3),"",Výsledky!LL81)</f>
        <v/>
      </c>
      <c r="BD44" s="257" t="str">
        <f>IF(ISBLANK(Výsledky!$LS$3),"",Výsledky!LS81)</f>
        <v/>
      </c>
      <c r="BE44" s="257" t="str">
        <f>IF(ISBLANK(Výsledky!$LZ$3),"",Výsledky!LZ81)</f>
        <v/>
      </c>
      <c r="BF44" s="257" t="str">
        <f>IF(ISBLANK(Výsledky!$MG$3),"",Výsledky!MG81)</f>
        <v/>
      </c>
      <c r="BG44" s="257" t="str">
        <f>IF(ISBLANK(Výsledky!$MN$3),"",Výsledky!MN81)</f>
        <v/>
      </c>
      <c r="BH44" s="257" t="str">
        <f>IF(ISBLANK(Výsledky!$MU$3),"",Výsledky!MU81)</f>
        <v/>
      </c>
      <c r="BI44" s="257" t="str">
        <f>IF(ISBLANK(Výsledky!$NB$3),"",Výsledky!NB81)</f>
        <v/>
      </c>
      <c r="BJ44" s="257" t="str">
        <f>IF(ISBLANK(Výsledky!$NI$3),"",Výsledky!NI81)</f>
        <v/>
      </c>
      <c r="BK44" s="257" t="str">
        <f>IF(ISBLANK(Výsledky!$NP$3),"",Výsledky!NP81)</f>
        <v/>
      </c>
      <c r="BL44" s="257" t="str">
        <f>IF(ISBLANK(Výsledky!$NW$3),"",Výsledky!NW81)</f>
        <v/>
      </c>
      <c r="BM44" s="257" t="str">
        <f>IF(ISBLANK(Výsledky!$OD$3),"",Výsledky!OD81)</f>
        <v/>
      </c>
      <c r="BN44" s="257" t="str">
        <f>IF(ISBLANK(Výsledky!$OK$3),"",Výsledky!OK81)</f>
        <v/>
      </c>
      <c r="BO44" s="257" t="str">
        <f>IF(ISBLANK(Výsledky!$OR$3),"",Výsledky!OR81)</f>
        <v/>
      </c>
      <c r="BP44" s="257" t="str">
        <f>IF(ISBLANK(Výsledky!$OY$3),"",Výsledky!OY81)</f>
        <v/>
      </c>
      <c r="BQ44" s="257" t="str">
        <f>IF(ISBLANK(Výsledky!$PF$3),"",Výsledky!PF81)</f>
        <v/>
      </c>
      <c r="BR44" s="257" t="str">
        <f>IF(ISBLANK(Výsledky!$PM$3),"",Výsledky!PM81)</f>
        <v/>
      </c>
      <c r="BS44" s="257" t="str">
        <f>IF(ISBLANK(Výsledky!$PT$3),"",Výsledky!PT81)</f>
        <v/>
      </c>
      <c r="BT44" s="257" t="str">
        <f>IF(ISBLANK(Výsledky!$QA$3),"",Výsledky!QA81)</f>
        <v/>
      </c>
      <c r="BU44" s="257" t="str">
        <f>IF(ISBLANK(Výsledky!$QH$3),"",Výsledky!QH81)</f>
        <v/>
      </c>
      <c r="BV44" s="257" t="str">
        <f>IF(ISBLANK(Výsledky!$QO$3),"",Výsledky!QO81)</f>
        <v/>
      </c>
      <c r="BW44" s="292" t="str">
        <f>IF(ISBLANK(Výsledky!$QV$3),"",Výsledky!QV81)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>
      <c r="A45" s="1"/>
      <c r="B45" s="240" t="s">
        <v>133</v>
      </c>
      <c r="C45" s="53">
        <f>Tipy!A48</f>
        <v>49</v>
      </c>
      <c r="D45" s="243" t="str">
        <f>IF(Tipy!B48="","",Tipy!B48)</f>
        <v>netocil</v>
      </c>
      <c r="E45" s="51">
        <f>SUM(F45:J45)</f>
        <v>340</v>
      </c>
      <c r="F45" s="247">
        <f>IF(ISBLANK(Výsledky!$I$3),"-",SUM(K45:O45,Q45,S45,U45,V45,X45,Z45,AB45,AC45,AE45:AG45,AI45,AK45:AM45,AP45,AS45:AU45,AW45,AY45,BB45,BD45,BG45:BJ45,BL45,BO45,BP45,BR45,BT45,BU45))</f>
        <v>240</v>
      </c>
      <c r="G45" s="268">
        <f>IF(ISBLANK(Výsledky!$AY$3),"-",SUM(P45,T45,W45,AA45,AD45,AH45,AV45,AX45,BC45,BE45,BK45,BM45,BQ45,BS45,BV45))</f>
        <v>80</v>
      </c>
      <c r="H45" s="269">
        <f>IF(ISBLANK(Výsledky!$BM$3),"-",SUM(R45,Y45,AJ45,AO45,AQ45,AZ45))</f>
        <v>20</v>
      </c>
      <c r="I45" s="248" t="str">
        <f>IF(ISBLANK(Výsledky!$GI$3),"-",SUM(AN45,AR45,BA45,BF45,BN45,BW45))</f>
        <v>-</v>
      </c>
      <c r="J45" s="263" t="str">
        <f>IF(ISBLANK(Výsledky!$I$3),"",Výsledky!I54)</f>
        <v>-</v>
      </c>
      <c r="K45" s="266">
        <f>IF(ISBLANK(Výsledky!$P$3),"",Výsledky!P54)</f>
        <v>20</v>
      </c>
      <c r="L45" s="267">
        <f>IF(ISBLANK(Výsledky!$W$3),"",Výsledky!W54)</f>
        <v>40</v>
      </c>
      <c r="M45" s="257">
        <f>IF(ISBLANK(Výsledky!$AD$3),"",Výsledky!AD54)</f>
        <v>40</v>
      </c>
      <c r="N45" s="257" t="str">
        <f>IF(ISBLANK(Výsledky!$AK$3),"",Výsledky!AK54)</f>
        <v>-</v>
      </c>
      <c r="O45" s="257">
        <f>IF(ISBLANK(Výsledky!$AR$3),"",Výsledky!AR54)</f>
        <v>40</v>
      </c>
      <c r="P45" s="257">
        <f>IF(ISBLANK(Výsledky!$AY$3),"",Výsledky!AY54)</f>
        <v>60</v>
      </c>
      <c r="Q45" s="257">
        <f>IF(ISBLANK(Výsledky!$BF$3),"",Výsledky!BF54)</f>
        <v>40</v>
      </c>
      <c r="R45" s="257">
        <f>IF(ISBLANK(Výsledky!$BM$3),"",Výsledky!BM54)</f>
        <v>20</v>
      </c>
      <c r="S45" s="257" t="str">
        <f>IF(ISBLANK(Výsledky!$BT$3),"",Výsledky!BT54)</f>
        <v>-</v>
      </c>
      <c r="T45" s="257">
        <f>IF(ISBLANK(Výsledky!$CA$3),"",Výsledky!CA54)</f>
        <v>20</v>
      </c>
      <c r="U45" s="257">
        <f>IF(ISBLANK(Výsledky!$CH$3),"",Výsledky!CH54)</f>
        <v>20</v>
      </c>
      <c r="V45" s="257">
        <f>IF(ISBLANK(Výsledky!$CO$3),"",Výsledky!CO54)</f>
        <v>40</v>
      </c>
      <c r="W45" s="257" t="str">
        <f>IF(ISBLANK(Výsledky!$CV$3),"",Výsledky!CV54)</f>
        <v/>
      </c>
      <c r="X45" s="257" t="str">
        <f>IF(ISBLANK(Výsledky!$DC$3),"",Výsledky!DC54)</f>
        <v/>
      </c>
      <c r="Y45" s="257" t="str">
        <f>IF(ISBLANK(Výsledky!$DJ$3),"",Výsledky!DJ54)</f>
        <v/>
      </c>
      <c r="Z45" s="257" t="str">
        <f>IF(ISBLANK(Výsledky!$DQ$3),"",Výsledky!DQ54)</f>
        <v/>
      </c>
      <c r="AA45" s="257" t="str">
        <f>IF(ISBLANK(Výsledky!$DX$3),"",Výsledky!DX54)</f>
        <v/>
      </c>
      <c r="AB45" s="257" t="str">
        <f>IF(ISBLANK(Výsledky!$EE$3),"",Výsledky!EE54)</f>
        <v/>
      </c>
      <c r="AC45" s="257" t="str">
        <f>IF(ISBLANK(Výsledky!$EL$3),"",Výsledky!EL54)</f>
        <v/>
      </c>
      <c r="AD45" s="257" t="str">
        <f>IF(ISBLANK(Výsledky!$ES$3),"",Výsledky!ES54)</f>
        <v/>
      </c>
      <c r="AE45" s="257" t="str">
        <f>IF(ISBLANK(Výsledky!$EZ$3),"",Výsledky!EZ54)</f>
        <v/>
      </c>
      <c r="AF45" s="257" t="str">
        <f>IF(ISBLANK(Výsledky!$FG$3),"",Výsledky!FG54)</f>
        <v/>
      </c>
      <c r="AG45" s="257" t="str">
        <f>IF(ISBLANK(Výsledky!$FN$3),"",Výsledky!FN54)</f>
        <v/>
      </c>
      <c r="AH45" s="257" t="str">
        <f>IF(ISBLANK(Výsledky!$FU$3),"",Výsledky!FU54)</f>
        <v/>
      </c>
      <c r="AI45" s="257" t="str">
        <f>IF(ISBLANK(Výsledky!$GB$3),"",Výsledky!GB54)</f>
        <v/>
      </c>
      <c r="AJ45" s="257" t="str">
        <f>IF(ISBLANK(Výsledky!$GI$3),"",Výsledky!GI54)</f>
        <v/>
      </c>
      <c r="AK45" s="257" t="str">
        <f>IF(ISBLANK(Výsledky!$GP$3),"",Výsledky!GP54)</f>
        <v/>
      </c>
      <c r="AL45" s="257" t="str">
        <f>IF(ISBLANK(Výsledky!$GW$3),"",Výsledky!GW54)</f>
        <v/>
      </c>
      <c r="AM45" s="257" t="str">
        <f>IF(ISBLANK(Výsledky!$HD$3),"",Výsledky!HD54)</f>
        <v/>
      </c>
      <c r="AN45" s="257" t="str">
        <f>IF(ISBLANK(Výsledky!$HK$3),"",Výsledky!HK54)</f>
        <v/>
      </c>
      <c r="AO45" s="257" t="str">
        <f>IF(ISBLANK(Výsledky!$HR$3),"",Výsledky!HR54)</f>
        <v/>
      </c>
      <c r="AP45" s="257" t="str">
        <f>IF(ISBLANK(Výsledky!$HY$3),"",Výsledky!HY54)</f>
        <v/>
      </c>
      <c r="AQ45" s="257" t="str">
        <f>IF(ISBLANK(Výsledky!$IF$3),"",Výsledky!IF54)</f>
        <v/>
      </c>
      <c r="AR45" s="257" t="str">
        <f>IF(ISBLANK(Výsledky!$IM$3),"",Výsledky!IM54)</f>
        <v/>
      </c>
      <c r="AS45" s="257" t="str">
        <f>IF(ISBLANK(Výsledky!$IT$3),"",Výsledky!IT54)</f>
        <v/>
      </c>
      <c r="AT45" s="257" t="str">
        <f>IF(ISBLANK(Výsledky!$JA$3),"",Výsledky!JA54)</f>
        <v/>
      </c>
      <c r="AU45" s="257" t="str">
        <f>IF(ISBLANK(Výsledky!$JH$3),"",Výsledky!JH54)</f>
        <v/>
      </c>
      <c r="AV45" s="257" t="str">
        <f>IF(ISBLANK(Výsledky!$JO$3),"",Výsledky!JO54)</f>
        <v/>
      </c>
      <c r="AW45" s="257" t="str">
        <f>IF(ISBLANK(Výsledky!$JV$3),"",Výsledky!JV54)</f>
        <v/>
      </c>
      <c r="AX45" s="257" t="str">
        <f>IF(ISBLANK(Výsledky!$KC$3),"",Výsledky!KC54)</f>
        <v/>
      </c>
      <c r="AY45" s="257" t="str">
        <f>IF(ISBLANK(Výsledky!$KJ$3),"",Výsledky!KJ54)</f>
        <v/>
      </c>
      <c r="AZ45" s="257" t="str">
        <f>IF(ISBLANK(Výsledky!$KQ$3),"",Výsledky!KQ54)</f>
        <v/>
      </c>
      <c r="BA45" s="257" t="str">
        <f>IF(ISBLANK(Výsledky!$KX$3),"",Výsledky!KX54)</f>
        <v/>
      </c>
      <c r="BB45" s="257" t="str">
        <f>IF(ISBLANK(Výsledky!$LE$3),"",Výsledky!LE54)</f>
        <v/>
      </c>
      <c r="BC45" s="257" t="str">
        <f>IF(ISBLANK(Výsledky!$LL$3),"",Výsledky!LL54)</f>
        <v/>
      </c>
      <c r="BD45" s="257" t="str">
        <f>IF(ISBLANK(Výsledky!$LS$3),"",Výsledky!LS54)</f>
        <v/>
      </c>
      <c r="BE45" s="257" t="str">
        <f>IF(ISBLANK(Výsledky!$LZ$3),"",Výsledky!LZ54)</f>
        <v/>
      </c>
      <c r="BF45" s="257" t="str">
        <f>IF(ISBLANK(Výsledky!$MG$3),"",Výsledky!MG54)</f>
        <v/>
      </c>
      <c r="BG45" s="257" t="str">
        <f>IF(ISBLANK(Výsledky!$MN$3),"",Výsledky!MN54)</f>
        <v/>
      </c>
      <c r="BH45" s="257" t="str">
        <f>IF(ISBLANK(Výsledky!$MU$3),"",Výsledky!MU54)</f>
        <v/>
      </c>
      <c r="BI45" s="257" t="str">
        <f>IF(ISBLANK(Výsledky!$NB$3),"",Výsledky!NB54)</f>
        <v/>
      </c>
      <c r="BJ45" s="257" t="str">
        <f>IF(ISBLANK(Výsledky!$NI$3),"",Výsledky!NI54)</f>
        <v/>
      </c>
      <c r="BK45" s="257" t="str">
        <f>IF(ISBLANK(Výsledky!$NP$3),"",Výsledky!NP54)</f>
        <v/>
      </c>
      <c r="BL45" s="257" t="str">
        <f>IF(ISBLANK(Výsledky!$NW$3),"",Výsledky!NW54)</f>
        <v/>
      </c>
      <c r="BM45" s="257" t="str">
        <f>IF(ISBLANK(Výsledky!$OD$3),"",Výsledky!OD54)</f>
        <v/>
      </c>
      <c r="BN45" s="257" t="str">
        <f>IF(ISBLANK(Výsledky!$OK$3),"",Výsledky!OK54)</f>
        <v/>
      </c>
      <c r="BO45" s="257" t="str">
        <f>IF(ISBLANK(Výsledky!$OR$3),"",Výsledky!OR54)</f>
        <v/>
      </c>
      <c r="BP45" s="257" t="str">
        <f>IF(ISBLANK(Výsledky!$OY$3),"",Výsledky!OY54)</f>
        <v/>
      </c>
      <c r="BQ45" s="257" t="str">
        <f>IF(ISBLANK(Výsledky!$PF$3),"",Výsledky!PF54)</f>
        <v/>
      </c>
      <c r="BR45" s="257" t="str">
        <f>IF(ISBLANK(Výsledky!$PM$3),"",Výsledky!PM54)</f>
        <v/>
      </c>
      <c r="BS45" s="257" t="str">
        <f>IF(ISBLANK(Výsledky!$PT$3),"",Výsledky!PT54)</f>
        <v/>
      </c>
      <c r="BT45" s="257" t="str">
        <f>IF(ISBLANK(Výsledky!$QA$3),"",Výsledky!QA54)</f>
        <v/>
      </c>
      <c r="BU45" s="257" t="str">
        <f>IF(ISBLANK(Výsledky!$QH$3),"",Výsledky!QH54)</f>
        <v/>
      </c>
      <c r="BV45" s="257" t="str">
        <f>IF(ISBLANK(Výsledky!$QO$3),"",Výsledky!QO54)</f>
        <v/>
      </c>
      <c r="BW45" s="292" t="str">
        <f>IF(ISBLANK(Výsledky!$QV$3),"",Výsledky!QV54)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>
      <c r="A46" s="1"/>
      <c r="B46" s="240" t="s">
        <v>134</v>
      </c>
      <c r="C46" s="53">
        <f>Tipy!A71</f>
        <v>65</v>
      </c>
      <c r="D46" s="243" t="str">
        <f>IF(Tipy!B71="","",Tipy!B71)</f>
        <v>Tomas Horvath</v>
      </c>
      <c r="E46" s="51">
        <f>SUM(F46:J46)</f>
        <v>340</v>
      </c>
      <c r="F46" s="247">
        <f>IF(ISBLANK(Výsledky!$I$3),"-",SUM(K46:O46,Q46,S46,U46,V46,X46,Z46,AB46,AC46,AE46:AG46,AI46,AK46:AM46,AP46,AS46:AU46,AW46,AY46,BB46,BD46,BG46:BJ46,BL46,BO46,BP46,BR46,BT46,BU46))</f>
        <v>210</v>
      </c>
      <c r="G46" s="268">
        <f>IF(ISBLANK(Výsledky!$AY$3),"-",SUM(P46,T46,W46,AA46,AD46,AH46,AV46,AX46,BC46,BE46,BK46,BM46,BQ46,BS46,BV46))</f>
        <v>70</v>
      </c>
      <c r="H46" s="269">
        <f>IF(ISBLANK(Výsledky!$BM$3),"-",SUM(R46,Y46,AJ46,AO46,AQ46,AZ46))</f>
        <v>60</v>
      </c>
      <c r="I46" s="248" t="str">
        <f>IF(ISBLANK(Výsledky!$GI$3),"-",SUM(AN46,AR46,BA46,BF46,BN46,BW46))</f>
        <v>-</v>
      </c>
      <c r="J46" s="263" t="str">
        <f>IF(ISBLANK(Výsledky!$I$3),"",Výsledky!I77)</f>
        <v>-</v>
      </c>
      <c r="K46" s="266">
        <f>IF(ISBLANK(Výsledky!$P$3),"",Výsledky!P77)</f>
        <v>20</v>
      </c>
      <c r="L46" s="267">
        <f>IF(ISBLANK(Výsledky!$W$3),"",Výsledky!W77)</f>
        <v>0</v>
      </c>
      <c r="M46" s="257">
        <f>IF(ISBLANK(Výsledky!$AD$3),"",Výsledky!AD77)</f>
        <v>0</v>
      </c>
      <c r="N46" s="257">
        <f>IF(ISBLANK(Výsledky!$AK$3),"",Výsledky!AK77)</f>
        <v>60</v>
      </c>
      <c r="O46" s="257">
        <f>IF(ISBLANK(Výsledky!$AR$3),"",Výsledky!AR77)</f>
        <v>20</v>
      </c>
      <c r="P46" s="257">
        <f>IF(ISBLANK(Výsledky!$AY$3),"",Výsledky!AY77)</f>
        <v>30</v>
      </c>
      <c r="Q46" s="257">
        <f>IF(ISBLANK(Výsledky!$BF$3),"",Výsledky!BF77)</f>
        <v>20</v>
      </c>
      <c r="R46" s="257">
        <f>IF(ISBLANK(Výsledky!$BM$3),"",Výsledky!BM77)</f>
        <v>60</v>
      </c>
      <c r="S46" s="257">
        <f>IF(ISBLANK(Výsledky!$BT$3),"",Výsledky!BT77)</f>
        <v>0</v>
      </c>
      <c r="T46" s="257">
        <f>IF(ISBLANK(Výsledky!$CA$3),"",Výsledky!CA77)</f>
        <v>40</v>
      </c>
      <c r="U46" s="257">
        <f>IF(ISBLANK(Výsledky!$CH$3),"",Výsledky!CH77)</f>
        <v>20</v>
      </c>
      <c r="V46" s="257">
        <f>IF(ISBLANK(Výsledky!$CO$3),"",Výsledky!CO77)</f>
        <v>70</v>
      </c>
      <c r="W46" s="257" t="str">
        <f>IF(ISBLANK(Výsledky!$CV$3),"",Výsledky!CV77)</f>
        <v/>
      </c>
      <c r="X46" s="257" t="str">
        <f>IF(ISBLANK(Výsledky!$DC$3),"",Výsledky!DC77)</f>
        <v/>
      </c>
      <c r="Y46" s="257" t="str">
        <f>IF(ISBLANK(Výsledky!$DJ$3),"",Výsledky!DJ77)</f>
        <v/>
      </c>
      <c r="Z46" s="257" t="str">
        <f>IF(ISBLANK(Výsledky!$DQ$3),"",Výsledky!DQ77)</f>
        <v/>
      </c>
      <c r="AA46" s="257" t="str">
        <f>IF(ISBLANK(Výsledky!$DX$3),"",Výsledky!DX77)</f>
        <v/>
      </c>
      <c r="AB46" s="257" t="str">
        <f>IF(ISBLANK(Výsledky!$EE$3),"",Výsledky!EE77)</f>
        <v/>
      </c>
      <c r="AC46" s="257" t="str">
        <f>IF(ISBLANK(Výsledky!$EL$3),"",Výsledky!EL77)</f>
        <v/>
      </c>
      <c r="AD46" s="257" t="str">
        <f>IF(ISBLANK(Výsledky!$ES$3),"",Výsledky!ES77)</f>
        <v/>
      </c>
      <c r="AE46" s="257" t="str">
        <f>IF(ISBLANK(Výsledky!$EZ$3),"",Výsledky!EZ77)</f>
        <v/>
      </c>
      <c r="AF46" s="257" t="str">
        <f>IF(ISBLANK(Výsledky!$FG$3),"",Výsledky!FG77)</f>
        <v/>
      </c>
      <c r="AG46" s="257" t="str">
        <f>IF(ISBLANK(Výsledky!$FN$3),"",Výsledky!FN77)</f>
        <v/>
      </c>
      <c r="AH46" s="257" t="str">
        <f>IF(ISBLANK(Výsledky!$FU$3),"",Výsledky!FU77)</f>
        <v/>
      </c>
      <c r="AI46" s="257" t="str">
        <f>IF(ISBLANK(Výsledky!$GB$3),"",Výsledky!GB77)</f>
        <v/>
      </c>
      <c r="AJ46" s="257" t="str">
        <f>IF(ISBLANK(Výsledky!$GI$3),"",Výsledky!GI77)</f>
        <v/>
      </c>
      <c r="AK46" s="257" t="str">
        <f>IF(ISBLANK(Výsledky!$GP$3),"",Výsledky!GP77)</f>
        <v/>
      </c>
      <c r="AL46" s="257" t="str">
        <f>IF(ISBLANK(Výsledky!$GW$3),"",Výsledky!GW77)</f>
        <v/>
      </c>
      <c r="AM46" s="257" t="str">
        <f>IF(ISBLANK(Výsledky!$HD$3),"",Výsledky!HD77)</f>
        <v/>
      </c>
      <c r="AN46" s="257" t="str">
        <f>IF(ISBLANK(Výsledky!$HK$3),"",Výsledky!HK77)</f>
        <v/>
      </c>
      <c r="AO46" s="257" t="str">
        <f>IF(ISBLANK(Výsledky!$HR$3),"",Výsledky!HR77)</f>
        <v/>
      </c>
      <c r="AP46" s="257" t="str">
        <f>IF(ISBLANK(Výsledky!$HY$3),"",Výsledky!HY77)</f>
        <v/>
      </c>
      <c r="AQ46" s="257" t="str">
        <f>IF(ISBLANK(Výsledky!$IF$3),"",Výsledky!IF77)</f>
        <v/>
      </c>
      <c r="AR46" s="257" t="str">
        <f>IF(ISBLANK(Výsledky!$IM$3),"",Výsledky!IM77)</f>
        <v/>
      </c>
      <c r="AS46" s="257" t="str">
        <f>IF(ISBLANK(Výsledky!$IT$3),"",Výsledky!IT77)</f>
        <v/>
      </c>
      <c r="AT46" s="257" t="str">
        <f>IF(ISBLANK(Výsledky!$JA$3),"",Výsledky!JA77)</f>
        <v/>
      </c>
      <c r="AU46" s="257" t="str">
        <f>IF(ISBLANK(Výsledky!$JH$3),"",Výsledky!JH77)</f>
        <v/>
      </c>
      <c r="AV46" s="257" t="str">
        <f>IF(ISBLANK(Výsledky!$JO$3),"",Výsledky!JO77)</f>
        <v/>
      </c>
      <c r="AW46" s="257" t="str">
        <f>IF(ISBLANK(Výsledky!$JV$3),"",Výsledky!JV77)</f>
        <v/>
      </c>
      <c r="AX46" s="257" t="str">
        <f>IF(ISBLANK(Výsledky!$KC$3),"",Výsledky!KC77)</f>
        <v/>
      </c>
      <c r="AY46" s="257" t="str">
        <f>IF(ISBLANK(Výsledky!$KJ$3),"",Výsledky!KJ77)</f>
        <v/>
      </c>
      <c r="AZ46" s="257" t="str">
        <f>IF(ISBLANK(Výsledky!$KQ$3),"",Výsledky!KQ77)</f>
        <v/>
      </c>
      <c r="BA46" s="257" t="str">
        <f>IF(ISBLANK(Výsledky!$KX$3),"",Výsledky!KX77)</f>
        <v/>
      </c>
      <c r="BB46" s="257" t="str">
        <f>IF(ISBLANK(Výsledky!$LE$3),"",Výsledky!LE77)</f>
        <v/>
      </c>
      <c r="BC46" s="257" t="str">
        <f>IF(ISBLANK(Výsledky!$LL$3),"",Výsledky!LL77)</f>
        <v/>
      </c>
      <c r="BD46" s="257" t="str">
        <f>IF(ISBLANK(Výsledky!$LS$3),"",Výsledky!LS77)</f>
        <v/>
      </c>
      <c r="BE46" s="257" t="str">
        <f>IF(ISBLANK(Výsledky!$LZ$3),"",Výsledky!LZ77)</f>
        <v/>
      </c>
      <c r="BF46" s="257" t="str">
        <f>IF(ISBLANK(Výsledky!$MG$3),"",Výsledky!MG77)</f>
        <v/>
      </c>
      <c r="BG46" s="257" t="str">
        <f>IF(ISBLANK(Výsledky!$MN$3),"",Výsledky!MN77)</f>
        <v/>
      </c>
      <c r="BH46" s="257" t="str">
        <f>IF(ISBLANK(Výsledky!$MU$3),"",Výsledky!MU77)</f>
        <v/>
      </c>
      <c r="BI46" s="257" t="str">
        <f>IF(ISBLANK(Výsledky!$NB$3),"",Výsledky!NB77)</f>
        <v/>
      </c>
      <c r="BJ46" s="257" t="str">
        <f>IF(ISBLANK(Výsledky!$NI$3),"",Výsledky!NI77)</f>
        <v/>
      </c>
      <c r="BK46" s="257" t="str">
        <f>IF(ISBLANK(Výsledky!$NP$3),"",Výsledky!NP77)</f>
        <v/>
      </c>
      <c r="BL46" s="257" t="str">
        <f>IF(ISBLANK(Výsledky!$NW$3),"",Výsledky!NW77)</f>
        <v/>
      </c>
      <c r="BM46" s="257" t="str">
        <f>IF(ISBLANK(Výsledky!$OD$3),"",Výsledky!OD77)</f>
        <v/>
      </c>
      <c r="BN46" s="257" t="str">
        <f>IF(ISBLANK(Výsledky!$OK$3),"",Výsledky!OK77)</f>
        <v/>
      </c>
      <c r="BO46" s="257" t="str">
        <f>IF(ISBLANK(Výsledky!$OR$3),"",Výsledky!OR77)</f>
        <v/>
      </c>
      <c r="BP46" s="257" t="str">
        <f>IF(ISBLANK(Výsledky!$OY$3),"",Výsledky!OY77)</f>
        <v/>
      </c>
      <c r="BQ46" s="257" t="str">
        <f>IF(ISBLANK(Výsledky!$PF$3),"",Výsledky!PF77)</f>
        <v/>
      </c>
      <c r="BR46" s="257" t="str">
        <f>IF(ISBLANK(Výsledky!$PM$3),"",Výsledky!PM77)</f>
        <v/>
      </c>
      <c r="BS46" s="257" t="str">
        <f>IF(ISBLANK(Výsledky!$PT$3),"",Výsledky!PT77)</f>
        <v/>
      </c>
      <c r="BT46" s="257" t="str">
        <f>IF(ISBLANK(Výsledky!$QA$3),"",Výsledky!QA77)</f>
        <v/>
      </c>
      <c r="BU46" s="257" t="str">
        <f>IF(ISBLANK(Výsledky!$QH$3),"",Výsledky!QH77)</f>
        <v/>
      </c>
      <c r="BV46" s="257" t="str">
        <f>IF(ISBLANK(Výsledky!$QO$3),"",Výsledky!QO77)</f>
        <v/>
      </c>
      <c r="BW46" s="292" t="str">
        <f>IF(ISBLANK(Výsledky!$QV$3),"",Výsledky!QV77)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>
      <c r="A47" s="1"/>
      <c r="B47" s="240" t="s">
        <v>135</v>
      </c>
      <c r="C47" s="53">
        <f>Tipy!A27</f>
        <v>13</v>
      </c>
      <c r="D47" s="243" t="str">
        <f>IF(Tipy!B27="","",Tipy!B27)</f>
        <v>Jymi</v>
      </c>
      <c r="E47" s="51">
        <f>SUM(F47:J47)</f>
        <v>330</v>
      </c>
      <c r="F47" s="247">
        <f>IF(ISBLANK(Výsledky!$I$3),"-",SUM(K47:O47,Q47,S47,U47,V47,X47,Z47,AB47,AC47,AE47:AG47,AI47,AK47:AM47,AP47,AS47:AU47,AW47,AY47,BB47,BD47,BG47:BJ47,BL47,BO47,BP47,BR47,BT47,BU47))</f>
        <v>250</v>
      </c>
      <c r="G47" s="268">
        <f>IF(ISBLANK(Výsledky!$AY$3),"-",SUM(P47,T47,W47,AA47,AD47,AH47,AV47,AX47,BC47,BE47,BK47,BM47,BQ47,BS47,BV47))</f>
        <v>40</v>
      </c>
      <c r="H47" s="269">
        <f>IF(ISBLANK(Výsledky!$BM$3),"-",SUM(R47,Y47,AJ47,AO47,AQ47,AZ47))</f>
        <v>40</v>
      </c>
      <c r="I47" s="248" t="str">
        <f>IF(ISBLANK(Výsledky!$GI$3),"-",SUM(AN47,AR47,BA47,BF47,BN47,BW47))</f>
        <v>-</v>
      </c>
      <c r="J47" s="263" t="str">
        <f>IF(ISBLANK(Výsledky!$I$3),"",Výsledky!I33)</f>
        <v>-</v>
      </c>
      <c r="K47" s="266">
        <f>IF(ISBLANK(Výsledky!$P$3),"",Výsledky!P33)</f>
        <v>20</v>
      </c>
      <c r="L47" s="267">
        <f>IF(ISBLANK(Výsledky!$W$3),"",Výsledky!W33)</f>
        <v>80</v>
      </c>
      <c r="M47" s="257">
        <f>IF(ISBLANK(Výsledky!$AD$3),"",Výsledky!AD33)</f>
        <v>50</v>
      </c>
      <c r="N47" s="257">
        <f>IF(ISBLANK(Výsledky!$AK$3),"",Výsledky!AK33)</f>
        <v>0</v>
      </c>
      <c r="O47" s="257">
        <f>IF(ISBLANK(Výsledky!$AR$3),"",Výsledky!AR33)</f>
        <v>0</v>
      </c>
      <c r="P47" s="257">
        <f>IF(ISBLANK(Výsledky!$AY$3),"",Výsledky!AY33)</f>
        <v>20</v>
      </c>
      <c r="Q47" s="257">
        <f>IF(ISBLANK(Výsledky!$BF$3),"",Výsledky!BF33)</f>
        <v>50</v>
      </c>
      <c r="R47" s="257">
        <f>IF(ISBLANK(Výsledky!$BM$3),"",Výsledky!BM33)</f>
        <v>40</v>
      </c>
      <c r="S47" s="257">
        <f>IF(ISBLANK(Výsledky!$BT$3),"",Výsledky!BT33)</f>
        <v>10</v>
      </c>
      <c r="T47" s="257">
        <f>IF(ISBLANK(Výsledky!$CA$3),"",Výsledky!CA33)</f>
        <v>20</v>
      </c>
      <c r="U47" s="257">
        <f>IF(ISBLANK(Výsledky!$CH$3),"",Výsledky!CH33)</f>
        <v>0</v>
      </c>
      <c r="V47" s="257">
        <f>IF(ISBLANK(Výsledky!$CO$3),"",Výsledky!CO33)</f>
        <v>40</v>
      </c>
      <c r="W47" s="257" t="str">
        <f>IF(ISBLANK(Výsledky!$CV$3),"",Výsledky!CV33)</f>
        <v/>
      </c>
      <c r="X47" s="257" t="str">
        <f>IF(ISBLANK(Výsledky!$DC$3),"",Výsledky!DC33)</f>
        <v/>
      </c>
      <c r="Y47" s="257" t="str">
        <f>IF(ISBLANK(Výsledky!$DJ$3),"",Výsledky!DJ33)</f>
        <v/>
      </c>
      <c r="Z47" s="257" t="str">
        <f>IF(ISBLANK(Výsledky!$DQ$3),"",Výsledky!DQ33)</f>
        <v/>
      </c>
      <c r="AA47" s="257" t="str">
        <f>IF(ISBLANK(Výsledky!$DX$3),"",Výsledky!DX33)</f>
        <v/>
      </c>
      <c r="AB47" s="257" t="str">
        <f>IF(ISBLANK(Výsledky!$EE$3),"",Výsledky!EE33)</f>
        <v/>
      </c>
      <c r="AC47" s="257" t="str">
        <f>IF(ISBLANK(Výsledky!$EL$3),"",Výsledky!EL33)</f>
        <v/>
      </c>
      <c r="AD47" s="257" t="str">
        <f>IF(ISBLANK(Výsledky!$ES$3),"",Výsledky!ES33)</f>
        <v/>
      </c>
      <c r="AE47" s="257" t="str">
        <f>IF(ISBLANK(Výsledky!$EZ$3),"",Výsledky!EZ33)</f>
        <v/>
      </c>
      <c r="AF47" s="257" t="str">
        <f>IF(ISBLANK(Výsledky!$FG$3),"",Výsledky!FG33)</f>
        <v/>
      </c>
      <c r="AG47" s="257" t="str">
        <f>IF(ISBLANK(Výsledky!$FN$3),"",Výsledky!FN33)</f>
        <v/>
      </c>
      <c r="AH47" s="257" t="str">
        <f>IF(ISBLANK(Výsledky!$FU$3),"",Výsledky!FU33)</f>
        <v/>
      </c>
      <c r="AI47" s="257" t="str">
        <f>IF(ISBLANK(Výsledky!$GB$3),"",Výsledky!GB33)</f>
        <v/>
      </c>
      <c r="AJ47" s="257" t="str">
        <f>IF(ISBLANK(Výsledky!$GI$3),"",Výsledky!GI33)</f>
        <v/>
      </c>
      <c r="AK47" s="257" t="str">
        <f>IF(ISBLANK(Výsledky!$GP$3),"",Výsledky!GP33)</f>
        <v/>
      </c>
      <c r="AL47" s="257" t="str">
        <f>IF(ISBLANK(Výsledky!$GW$3),"",Výsledky!GW33)</f>
        <v/>
      </c>
      <c r="AM47" s="257" t="str">
        <f>IF(ISBLANK(Výsledky!$HD$3),"",Výsledky!HD33)</f>
        <v/>
      </c>
      <c r="AN47" s="257" t="str">
        <f>IF(ISBLANK(Výsledky!$HK$3),"",Výsledky!HK33)</f>
        <v/>
      </c>
      <c r="AO47" s="257" t="str">
        <f>IF(ISBLANK(Výsledky!$HR$3),"",Výsledky!HR33)</f>
        <v/>
      </c>
      <c r="AP47" s="257" t="str">
        <f>IF(ISBLANK(Výsledky!$HY$3),"",Výsledky!HY33)</f>
        <v/>
      </c>
      <c r="AQ47" s="257" t="str">
        <f>IF(ISBLANK(Výsledky!$IF$3),"",Výsledky!IF33)</f>
        <v/>
      </c>
      <c r="AR47" s="257" t="str">
        <f>IF(ISBLANK(Výsledky!$IM$3),"",Výsledky!IM33)</f>
        <v/>
      </c>
      <c r="AS47" s="257" t="str">
        <f>IF(ISBLANK(Výsledky!$IT$3),"",Výsledky!IT33)</f>
        <v/>
      </c>
      <c r="AT47" s="257" t="str">
        <f>IF(ISBLANK(Výsledky!$JA$3),"",Výsledky!JA33)</f>
        <v/>
      </c>
      <c r="AU47" s="257" t="str">
        <f>IF(ISBLANK(Výsledky!$JH$3),"",Výsledky!JH33)</f>
        <v/>
      </c>
      <c r="AV47" s="257" t="str">
        <f>IF(ISBLANK(Výsledky!$JO$3),"",Výsledky!JO33)</f>
        <v/>
      </c>
      <c r="AW47" s="257" t="str">
        <f>IF(ISBLANK(Výsledky!$JV$3),"",Výsledky!JV33)</f>
        <v/>
      </c>
      <c r="AX47" s="257" t="str">
        <f>IF(ISBLANK(Výsledky!$KC$3),"",Výsledky!KC33)</f>
        <v/>
      </c>
      <c r="AY47" s="257" t="str">
        <f>IF(ISBLANK(Výsledky!$KJ$3),"",Výsledky!KJ33)</f>
        <v/>
      </c>
      <c r="AZ47" s="257" t="str">
        <f>IF(ISBLANK(Výsledky!$KQ$3),"",Výsledky!KQ33)</f>
        <v/>
      </c>
      <c r="BA47" s="257" t="str">
        <f>IF(ISBLANK(Výsledky!$KX$3),"",Výsledky!KX33)</f>
        <v/>
      </c>
      <c r="BB47" s="257" t="str">
        <f>IF(ISBLANK(Výsledky!$LE$3),"",Výsledky!LE33)</f>
        <v/>
      </c>
      <c r="BC47" s="257" t="str">
        <f>IF(ISBLANK(Výsledky!$LL$3),"",Výsledky!LL33)</f>
        <v/>
      </c>
      <c r="BD47" s="257" t="str">
        <f>IF(ISBLANK(Výsledky!$LS$3),"",Výsledky!LS33)</f>
        <v/>
      </c>
      <c r="BE47" s="257" t="str">
        <f>IF(ISBLANK(Výsledky!$LZ$3),"",Výsledky!LZ33)</f>
        <v/>
      </c>
      <c r="BF47" s="257" t="str">
        <f>IF(ISBLANK(Výsledky!$MG$3),"",Výsledky!MG33)</f>
        <v/>
      </c>
      <c r="BG47" s="257" t="str">
        <f>IF(ISBLANK(Výsledky!$MN$3),"",Výsledky!MN33)</f>
        <v/>
      </c>
      <c r="BH47" s="257" t="str">
        <f>IF(ISBLANK(Výsledky!$MU$3),"",Výsledky!MU33)</f>
        <v/>
      </c>
      <c r="BI47" s="257" t="str">
        <f>IF(ISBLANK(Výsledky!$NB$3),"",Výsledky!NB33)</f>
        <v/>
      </c>
      <c r="BJ47" s="257" t="str">
        <f>IF(ISBLANK(Výsledky!$NI$3),"",Výsledky!NI33)</f>
        <v/>
      </c>
      <c r="BK47" s="257" t="str">
        <f>IF(ISBLANK(Výsledky!$NP$3),"",Výsledky!NP33)</f>
        <v/>
      </c>
      <c r="BL47" s="257" t="str">
        <f>IF(ISBLANK(Výsledky!$NW$3),"",Výsledky!NW33)</f>
        <v/>
      </c>
      <c r="BM47" s="257" t="str">
        <f>IF(ISBLANK(Výsledky!$OD$3),"",Výsledky!OD33)</f>
        <v/>
      </c>
      <c r="BN47" s="257" t="str">
        <f>IF(ISBLANK(Výsledky!$OK$3),"",Výsledky!OK33)</f>
        <v/>
      </c>
      <c r="BO47" s="257" t="str">
        <f>IF(ISBLANK(Výsledky!$OR$3),"",Výsledky!OR33)</f>
        <v/>
      </c>
      <c r="BP47" s="257" t="str">
        <f>IF(ISBLANK(Výsledky!$OY$3),"",Výsledky!OY33)</f>
        <v/>
      </c>
      <c r="BQ47" s="257" t="str">
        <f>IF(ISBLANK(Výsledky!$PF$3),"",Výsledky!PF33)</f>
        <v/>
      </c>
      <c r="BR47" s="257" t="str">
        <f>IF(ISBLANK(Výsledky!$PM$3),"",Výsledky!PM33)</f>
        <v/>
      </c>
      <c r="BS47" s="257" t="str">
        <f>IF(ISBLANK(Výsledky!$PT$3),"",Výsledky!PT33)</f>
        <v/>
      </c>
      <c r="BT47" s="257" t="str">
        <f>IF(ISBLANK(Výsledky!$QA$3),"",Výsledky!QA33)</f>
        <v/>
      </c>
      <c r="BU47" s="257" t="str">
        <f>IF(ISBLANK(Výsledky!$QH$3),"",Výsledky!QH33)</f>
        <v/>
      </c>
      <c r="BV47" s="257" t="str">
        <f>IF(ISBLANK(Výsledky!$QO$3),"",Výsledky!QO33)</f>
        <v/>
      </c>
      <c r="BW47" s="292" t="str">
        <f>IF(ISBLANK(Výsledky!$QV$3),"",Výsledky!QV33)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>
      <c r="A48" s="1"/>
      <c r="B48" s="240" t="s">
        <v>136</v>
      </c>
      <c r="C48" s="53">
        <f>Tipy!A70</f>
        <v>56</v>
      </c>
      <c r="D48" s="243" t="str">
        <f>IF(Tipy!B70="","",Tipy!B70)</f>
        <v>Šutr</v>
      </c>
      <c r="E48" s="51">
        <f>SUM(F48:J48)</f>
        <v>330</v>
      </c>
      <c r="F48" s="247">
        <f>IF(ISBLANK(Výsledky!$I$3),"-",SUM(K48:O48,Q48,S48,U48,V48,X48,Z48,AB48,AC48,AE48:AG48,AI48,AK48:AM48,AP48,AS48:AU48,AW48,AY48,BB48,BD48,BG48:BJ48,BL48,BO48,BP48,BR48,BT48,BU48))</f>
        <v>260</v>
      </c>
      <c r="G48" s="268">
        <f>IF(ISBLANK(Výsledky!$AY$3),"-",SUM(P48,T48,W48,AA48,AD48,AH48,AV48,AX48,BC48,BE48,BK48,BM48,BQ48,BS48,BV48))</f>
        <v>70</v>
      </c>
      <c r="H48" s="269">
        <f>IF(ISBLANK(Výsledky!$BM$3),"-",SUM(R48,Y48,AJ48,AO48,AQ48,AZ48))</f>
        <v>0</v>
      </c>
      <c r="I48" s="248" t="str">
        <f>IF(ISBLANK(Výsledky!$GI$3),"-",SUM(AN48,AR48,BA48,BF48,BN48,BW48))</f>
        <v>-</v>
      </c>
      <c r="J48" s="263" t="str">
        <f>IF(ISBLANK(Výsledky!$I$3),"",Výsledky!I75)</f>
        <v>-</v>
      </c>
      <c r="K48" s="266">
        <f>IF(ISBLANK(Výsledky!$P$3),"",Výsledky!P76)</f>
        <v>20</v>
      </c>
      <c r="L48" s="267">
        <f>IF(ISBLANK(Výsledky!$W$3),"",Výsledky!W76)</f>
        <v>80</v>
      </c>
      <c r="M48" s="257">
        <f>IF(ISBLANK(Výsledky!$AD$3),"",Výsledky!AD76)</f>
        <v>0</v>
      </c>
      <c r="N48" s="257">
        <f>IF(ISBLANK(Výsledky!$AK$3),"",Výsledky!AK76)</f>
        <v>0</v>
      </c>
      <c r="O48" s="257" t="str">
        <f>IF(ISBLANK(Výsledky!$AR$3),"",Výsledky!AR76)</f>
        <v>-</v>
      </c>
      <c r="P48" s="257">
        <f>IF(ISBLANK(Výsledky!$AY$3),"",Výsledky!AY76)</f>
        <v>50</v>
      </c>
      <c r="Q48" s="257">
        <f>IF(ISBLANK(Výsledky!$BF$3),"",Výsledky!BF76)</f>
        <v>50</v>
      </c>
      <c r="R48" s="257" t="str">
        <f>IF(ISBLANK(Výsledky!$BM$3),"",Výsledky!BM76)</f>
        <v>-</v>
      </c>
      <c r="S48" s="257">
        <f>IF(ISBLANK(Výsledky!$BT$3),"",Výsledky!BT76)</f>
        <v>0</v>
      </c>
      <c r="T48" s="257">
        <f>IF(ISBLANK(Výsledky!$CA$3),"",Výsledky!CA76)</f>
        <v>20</v>
      </c>
      <c r="U48" s="257">
        <f>IF(ISBLANK(Výsledky!$CH$3),"",Výsledky!CH76)</f>
        <v>30</v>
      </c>
      <c r="V48" s="257">
        <f>IF(ISBLANK(Výsledky!$CO$3),"",Výsledky!CO76)</f>
        <v>80</v>
      </c>
      <c r="W48" s="257" t="str">
        <f>IF(ISBLANK(Výsledky!$CV$3),"",Výsledky!CV76)</f>
        <v/>
      </c>
      <c r="X48" s="257" t="str">
        <f>IF(ISBLANK(Výsledky!$DC$3),"",Výsledky!DC76)</f>
        <v/>
      </c>
      <c r="Y48" s="257" t="str">
        <f>IF(ISBLANK(Výsledky!$DJ$3),"",Výsledky!DJ76)</f>
        <v/>
      </c>
      <c r="Z48" s="257" t="str">
        <f>IF(ISBLANK(Výsledky!$DQ$3),"",Výsledky!DQ76)</f>
        <v/>
      </c>
      <c r="AA48" s="257" t="str">
        <f>IF(ISBLANK(Výsledky!$DX$3),"",Výsledky!DX76)</f>
        <v/>
      </c>
      <c r="AB48" s="257" t="str">
        <f>IF(ISBLANK(Výsledky!$EE$3),"",Výsledky!EE76)</f>
        <v/>
      </c>
      <c r="AC48" s="257" t="str">
        <f>IF(ISBLANK(Výsledky!$EL$3),"",Výsledky!EL76)</f>
        <v/>
      </c>
      <c r="AD48" s="257" t="str">
        <f>IF(ISBLANK(Výsledky!$ES$3),"",Výsledky!ES76)</f>
        <v/>
      </c>
      <c r="AE48" s="257" t="str">
        <f>IF(ISBLANK(Výsledky!$EZ$3),"",Výsledky!EZ76)</f>
        <v/>
      </c>
      <c r="AF48" s="257" t="str">
        <f>IF(ISBLANK(Výsledky!$FG$3),"",Výsledky!FG76)</f>
        <v/>
      </c>
      <c r="AG48" s="257" t="str">
        <f>IF(ISBLANK(Výsledky!$FN$3),"",Výsledky!FN76)</f>
        <v/>
      </c>
      <c r="AH48" s="257" t="str">
        <f>IF(ISBLANK(Výsledky!$FU$3),"",Výsledky!FU76)</f>
        <v/>
      </c>
      <c r="AI48" s="257" t="str">
        <f>IF(ISBLANK(Výsledky!$GB$3),"",Výsledky!GB76)</f>
        <v/>
      </c>
      <c r="AJ48" s="257" t="str">
        <f>IF(ISBLANK(Výsledky!$GI$3),"",Výsledky!GI76)</f>
        <v/>
      </c>
      <c r="AK48" s="257" t="str">
        <f>IF(ISBLANK(Výsledky!$GP$3),"",Výsledky!GP76)</f>
        <v/>
      </c>
      <c r="AL48" s="257" t="str">
        <f>IF(ISBLANK(Výsledky!$GW$3),"",Výsledky!GW76)</f>
        <v/>
      </c>
      <c r="AM48" s="257" t="str">
        <f>IF(ISBLANK(Výsledky!$HD$3),"",Výsledky!HD76)</f>
        <v/>
      </c>
      <c r="AN48" s="257" t="str">
        <f>IF(ISBLANK(Výsledky!$HK$3),"",Výsledky!HK76)</f>
        <v/>
      </c>
      <c r="AO48" s="257" t="str">
        <f>IF(ISBLANK(Výsledky!$HR$3),"",Výsledky!HR76)</f>
        <v/>
      </c>
      <c r="AP48" s="257" t="str">
        <f>IF(ISBLANK(Výsledky!$HY$3),"",Výsledky!HY76)</f>
        <v/>
      </c>
      <c r="AQ48" s="257" t="str">
        <f>IF(ISBLANK(Výsledky!$IF$3),"",Výsledky!IF76)</f>
        <v/>
      </c>
      <c r="AR48" s="257" t="str">
        <f>IF(ISBLANK(Výsledky!$IM$3),"",Výsledky!IM76)</f>
        <v/>
      </c>
      <c r="AS48" s="257" t="str">
        <f>IF(ISBLANK(Výsledky!$IT$3),"",Výsledky!IT76)</f>
        <v/>
      </c>
      <c r="AT48" s="257" t="str">
        <f>IF(ISBLANK(Výsledky!$JA$3),"",Výsledky!JA76)</f>
        <v/>
      </c>
      <c r="AU48" s="257" t="str">
        <f>IF(ISBLANK(Výsledky!$JH$3),"",Výsledky!JH76)</f>
        <v/>
      </c>
      <c r="AV48" s="257" t="str">
        <f>IF(ISBLANK(Výsledky!$JO$3),"",Výsledky!JO76)</f>
        <v/>
      </c>
      <c r="AW48" s="257" t="str">
        <f>IF(ISBLANK(Výsledky!$JV$3),"",Výsledky!JV76)</f>
        <v/>
      </c>
      <c r="AX48" s="257" t="str">
        <f>IF(ISBLANK(Výsledky!$KC$3),"",Výsledky!KC76)</f>
        <v/>
      </c>
      <c r="AY48" s="257" t="str">
        <f>IF(ISBLANK(Výsledky!$KJ$3),"",Výsledky!KJ76)</f>
        <v/>
      </c>
      <c r="AZ48" s="257" t="str">
        <f>IF(ISBLANK(Výsledky!$KQ$3),"",Výsledky!KQ76)</f>
        <v/>
      </c>
      <c r="BA48" s="257" t="str">
        <f>IF(ISBLANK(Výsledky!$KX$3),"",Výsledky!KX76)</f>
        <v/>
      </c>
      <c r="BB48" s="257" t="str">
        <f>IF(ISBLANK(Výsledky!$LE$3),"",Výsledky!LE76)</f>
        <v/>
      </c>
      <c r="BC48" s="257" t="str">
        <f>IF(ISBLANK(Výsledky!$LL$3),"",Výsledky!LL76)</f>
        <v/>
      </c>
      <c r="BD48" s="257" t="str">
        <f>IF(ISBLANK(Výsledky!$LS$3),"",Výsledky!LS76)</f>
        <v/>
      </c>
      <c r="BE48" s="257" t="str">
        <f>IF(ISBLANK(Výsledky!$LZ$3),"",Výsledky!LZ76)</f>
        <v/>
      </c>
      <c r="BF48" s="257" t="str">
        <f>IF(ISBLANK(Výsledky!$MG$3),"",Výsledky!MG76)</f>
        <v/>
      </c>
      <c r="BG48" s="257" t="str">
        <f>IF(ISBLANK(Výsledky!$MN$3),"",Výsledky!MN76)</f>
        <v/>
      </c>
      <c r="BH48" s="257" t="str">
        <f>IF(ISBLANK(Výsledky!$MU$3),"",Výsledky!MU76)</f>
        <v/>
      </c>
      <c r="BI48" s="257" t="str">
        <f>IF(ISBLANK(Výsledky!$NB$3),"",Výsledky!NB76)</f>
        <v/>
      </c>
      <c r="BJ48" s="257" t="str">
        <f>IF(ISBLANK(Výsledky!$NI$3),"",Výsledky!NI76)</f>
        <v/>
      </c>
      <c r="BK48" s="257" t="str">
        <f>IF(ISBLANK(Výsledky!$NP$3),"",Výsledky!NP76)</f>
        <v/>
      </c>
      <c r="BL48" s="257" t="str">
        <f>IF(ISBLANK(Výsledky!$NW$3),"",Výsledky!NW76)</f>
        <v/>
      </c>
      <c r="BM48" s="257" t="str">
        <f>IF(ISBLANK(Výsledky!$OD$3),"",Výsledky!OD76)</f>
        <v/>
      </c>
      <c r="BN48" s="257" t="str">
        <f>IF(ISBLANK(Výsledky!$OK$3),"",Výsledky!OK76)</f>
        <v/>
      </c>
      <c r="BO48" s="257" t="str">
        <f>IF(ISBLANK(Výsledky!$OR$3),"",Výsledky!OR76)</f>
        <v/>
      </c>
      <c r="BP48" s="257" t="str">
        <f>IF(ISBLANK(Výsledky!$OY$3),"",Výsledky!OY76)</f>
        <v/>
      </c>
      <c r="BQ48" s="257" t="str">
        <f>IF(ISBLANK(Výsledky!$PF$3),"",Výsledky!PF76)</f>
        <v/>
      </c>
      <c r="BR48" s="257" t="str">
        <f>IF(ISBLANK(Výsledky!$PM$3),"",Výsledky!PM76)</f>
        <v/>
      </c>
      <c r="BS48" s="257" t="str">
        <f>IF(ISBLANK(Výsledky!$PT$3),"",Výsledky!PT76)</f>
        <v/>
      </c>
      <c r="BT48" s="257" t="str">
        <f>IF(ISBLANK(Výsledky!$QA$3),"",Výsledky!QA76)</f>
        <v/>
      </c>
      <c r="BU48" s="257" t="str">
        <f>IF(ISBLANK(Výsledky!$QH$3),"",Výsledky!QH76)</f>
        <v/>
      </c>
      <c r="BV48" s="257" t="str">
        <f>IF(ISBLANK(Výsledky!$QO$3),"",Výsledky!QO76)</f>
        <v/>
      </c>
      <c r="BW48" s="292" t="str">
        <f>IF(ISBLANK(Výsledky!$QV$3),"",Výsledky!QV76)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>
      <c r="A49" s="1"/>
      <c r="B49" s="240" t="s">
        <v>137</v>
      </c>
      <c r="C49" s="53">
        <f>Tipy!A55</f>
        <v>33</v>
      </c>
      <c r="D49" s="243" t="str">
        <f>IF(Tipy!B55="","",Tipy!B55)</f>
        <v>Peter Čička</v>
      </c>
      <c r="E49" s="51">
        <f>SUM(F49:J49)</f>
        <v>320</v>
      </c>
      <c r="F49" s="247">
        <f>IF(ISBLANK(Výsledky!$I$3),"-",SUM(K49:O49,Q49,S49,U49,V49,X49,Z49,AB49,AC49,AE49:AG49,AI49,AK49:AM49,AP49,AS49:AU49,AW49,AY49,BB49,BD49,BG49:BJ49,BL49,BO49,BP49,BR49,BT49,BU49))</f>
        <v>210</v>
      </c>
      <c r="G49" s="268">
        <f>IF(ISBLANK(Výsledky!$AY$3),"-",SUM(P49,T49,W49,AA49,AD49,AH49,AV49,AX49,BC49,BE49,BK49,BM49,BQ49,BS49,BV49))</f>
        <v>70</v>
      </c>
      <c r="H49" s="269">
        <f>IF(ISBLANK(Výsledky!$BM$3),"-",SUM(R49,Y49,AJ49,AO49,AQ49,AZ49))</f>
        <v>40</v>
      </c>
      <c r="I49" s="248" t="str">
        <f>IF(ISBLANK(Výsledky!$GI$3),"-",SUM(AN49,AR49,BA49,BF49,BN49,BW49))</f>
        <v>-</v>
      </c>
      <c r="J49" s="263" t="str">
        <f>IF(ISBLANK(Výsledky!$I$3),"",Výsledky!I60)</f>
        <v>-</v>
      </c>
      <c r="K49" s="266">
        <f>IF(ISBLANK(Výsledky!$P$3),"",Výsledky!P61)</f>
        <v>0</v>
      </c>
      <c r="L49" s="267">
        <f>IF(ISBLANK(Výsledky!$W$3),"",Výsledky!W61)</f>
        <v>40</v>
      </c>
      <c r="M49" s="257">
        <f>IF(ISBLANK(Výsledky!$AD$3),"",Výsledky!AD61)</f>
        <v>20</v>
      </c>
      <c r="N49" s="257">
        <f>IF(ISBLANK(Výsledky!$AK$3),"",Výsledky!AK61)</f>
        <v>20</v>
      </c>
      <c r="O49" s="257">
        <f>IF(ISBLANK(Výsledky!$AR$3),"",Výsledky!AR61)</f>
        <v>30</v>
      </c>
      <c r="P49" s="257">
        <f>IF(ISBLANK(Výsledky!$AY$3),"",Výsledky!AY61)</f>
        <v>20</v>
      </c>
      <c r="Q49" s="257">
        <f>IF(ISBLANK(Výsledky!$BF$3),"",Výsledky!BF61)</f>
        <v>50</v>
      </c>
      <c r="R49" s="257">
        <f>IF(ISBLANK(Výsledky!$BM$3),"",Výsledky!BM61)</f>
        <v>40</v>
      </c>
      <c r="S49" s="257">
        <f>IF(ISBLANK(Výsledky!$BT$3),"",Výsledky!BT61)</f>
        <v>0</v>
      </c>
      <c r="T49" s="257">
        <f>IF(ISBLANK(Výsledky!$CA$3),"",Výsledky!CA61)</f>
        <v>50</v>
      </c>
      <c r="U49" s="257" t="str">
        <f>IF(ISBLANK(Výsledky!$CH$3),"",Výsledky!CH61)</f>
        <v>-</v>
      </c>
      <c r="V49" s="257">
        <f>IF(ISBLANK(Výsledky!$CO$3),"",Výsledky!CO61)</f>
        <v>50</v>
      </c>
      <c r="W49" s="257" t="str">
        <f>IF(ISBLANK(Výsledky!$CV$3),"",Výsledky!CV61)</f>
        <v/>
      </c>
      <c r="X49" s="257" t="str">
        <f>IF(ISBLANK(Výsledky!$DC$3),"",Výsledky!DC61)</f>
        <v/>
      </c>
      <c r="Y49" s="257" t="str">
        <f>IF(ISBLANK(Výsledky!$DJ$3),"",Výsledky!DJ61)</f>
        <v/>
      </c>
      <c r="Z49" s="257" t="str">
        <f>IF(ISBLANK(Výsledky!$DQ$3),"",Výsledky!DQ61)</f>
        <v/>
      </c>
      <c r="AA49" s="257" t="str">
        <f>IF(ISBLANK(Výsledky!$DX$3),"",Výsledky!DX61)</f>
        <v/>
      </c>
      <c r="AB49" s="257" t="str">
        <f>IF(ISBLANK(Výsledky!$EE$3),"",Výsledky!EE61)</f>
        <v/>
      </c>
      <c r="AC49" s="257" t="str">
        <f>IF(ISBLANK(Výsledky!$EL$3),"",Výsledky!EL61)</f>
        <v/>
      </c>
      <c r="AD49" s="257" t="str">
        <f>IF(ISBLANK(Výsledky!$ES$3),"",Výsledky!ES61)</f>
        <v/>
      </c>
      <c r="AE49" s="257" t="str">
        <f>IF(ISBLANK(Výsledky!$EZ$3),"",Výsledky!EZ61)</f>
        <v/>
      </c>
      <c r="AF49" s="257" t="str">
        <f>IF(ISBLANK(Výsledky!$FG$3),"",Výsledky!FG61)</f>
        <v/>
      </c>
      <c r="AG49" s="257" t="str">
        <f>IF(ISBLANK(Výsledky!$FN$3),"",Výsledky!FN61)</f>
        <v/>
      </c>
      <c r="AH49" s="257" t="str">
        <f>IF(ISBLANK(Výsledky!$FU$3),"",Výsledky!FU61)</f>
        <v/>
      </c>
      <c r="AI49" s="257" t="str">
        <f>IF(ISBLANK(Výsledky!$GB$3),"",Výsledky!GB61)</f>
        <v/>
      </c>
      <c r="AJ49" s="257" t="str">
        <f>IF(ISBLANK(Výsledky!$GI$3),"",Výsledky!GI61)</f>
        <v/>
      </c>
      <c r="AK49" s="257" t="str">
        <f>IF(ISBLANK(Výsledky!$GP$3),"",Výsledky!GP61)</f>
        <v/>
      </c>
      <c r="AL49" s="257" t="str">
        <f>IF(ISBLANK(Výsledky!$GW$3),"",Výsledky!GW61)</f>
        <v/>
      </c>
      <c r="AM49" s="257" t="str">
        <f>IF(ISBLANK(Výsledky!$HD$3),"",Výsledky!HD61)</f>
        <v/>
      </c>
      <c r="AN49" s="257" t="str">
        <f>IF(ISBLANK(Výsledky!$HK$3),"",Výsledky!HK61)</f>
        <v/>
      </c>
      <c r="AO49" s="257" t="str">
        <f>IF(ISBLANK(Výsledky!$HR$3),"",Výsledky!HR61)</f>
        <v/>
      </c>
      <c r="AP49" s="257" t="str">
        <f>IF(ISBLANK(Výsledky!$HY$3),"",Výsledky!HY61)</f>
        <v/>
      </c>
      <c r="AQ49" s="257" t="str">
        <f>IF(ISBLANK(Výsledky!$IF$3),"",Výsledky!IF61)</f>
        <v/>
      </c>
      <c r="AR49" s="257" t="str">
        <f>IF(ISBLANK(Výsledky!$IM$3),"",Výsledky!IM61)</f>
        <v/>
      </c>
      <c r="AS49" s="257" t="str">
        <f>IF(ISBLANK(Výsledky!$IT$3),"",Výsledky!IT61)</f>
        <v/>
      </c>
      <c r="AT49" s="257" t="str">
        <f>IF(ISBLANK(Výsledky!$JA$3),"",Výsledky!JA61)</f>
        <v/>
      </c>
      <c r="AU49" s="257" t="str">
        <f>IF(ISBLANK(Výsledky!$JH$3),"",Výsledky!JH61)</f>
        <v/>
      </c>
      <c r="AV49" s="257" t="str">
        <f>IF(ISBLANK(Výsledky!$JO$3),"",Výsledky!JO61)</f>
        <v/>
      </c>
      <c r="AW49" s="257" t="str">
        <f>IF(ISBLANK(Výsledky!$JV$3),"",Výsledky!JV61)</f>
        <v/>
      </c>
      <c r="AX49" s="257" t="str">
        <f>IF(ISBLANK(Výsledky!$KC$3),"",Výsledky!KC61)</f>
        <v/>
      </c>
      <c r="AY49" s="257" t="str">
        <f>IF(ISBLANK(Výsledky!$KJ$3),"",Výsledky!KJ61)</f>
        <v/>
      </c>
      <c r="AZ49" s="257" t="str">
        <f>IF(ISBLANK(Výsledky!$KQ$3),"",Výsledky!KQ61)</f>
        <v/>
      </c>
      <c r="BA49" s="257" t="str">
        <f>IF(ISBLANK(Výsledky!$KX$3),"",Výsledky!KX61)</f>
        <v/>
      </c>
      <c r="BB49" s="257" t="str">
        <f>IF(ISBLANK(Výsledky!$LE$3),"",Výsledky!LE61)</f>
        <v/>
      </c>
      <c r="BC49" s="257" t="str">
        <f>IF(ISBLANK(Výsledky!$LL$3),"",Výsledky!LL61)</f>
        <v/>
      </c>
      <c r="BD49" s="257" t="str">
        <f>IF(ISBLANK(Výsledky!$LS$3),"",Výsledky!LS61)</f>
        <v/>
      </c>
      <c r="BE49" s="257" t="str">
        <f>IF(ISBLANK(Výsledky!$LZ$3),"",Výsledky!LZ61)</f>
        <v/>
      </c>
      <c r="BF49" s="257" t="str">
        <f>IF(ISBLANK(Výsledky!$MG$3),"",Výsledky!MG61)</f>
        <v/>
      </c>
      <c r="BG49" s="257" t="str">
        <f>IF(ISBLANK(Výsledky!$MN$3),"",Výsledky!MN61)</f>
        <v/>
      </c>
      <c r="BH49" s="257" t="str">
        <f>IF(ISBLANK(Výsledky!$MU$3),"",Výsledky!MU61)</f>
        <v/>
      </c>
      <c r="BI49" s="257" t="str">
        <f>IF(ISBLANK(Výsledky!$NB$3),"",Výsledky!NB61)</f>
        <v/>
      </c>
      <c r="BJ49" s="257" t="str">
        <f>IF(ISBLANK(Výsledky!$NI$3),"",Výsledky!NI61)</f>
        <v/>
      </c>
      <c r="BK49" s="257" t="str">
        <f>IF(ISBLANK(Výsledky!$NP$3),"",Výsledky!NP61)</f>
        <v/>
      </c>
      <c r="BL49" s="257" t="str">
        <f>IF(ISBLANK(Výsledky!$NW$3),"",Výsledky!NW61)</f>
        <v/>
      </c>
      <c r="BM49" s="257" t="str">
        <f>IF(ISBLANK(Výsledky!$OD$3),"",Výsledky!OD61)</f>
        <v/>
      </c>
      <c r="BN49" s="257" t="str">
        <f>IF(ISBLANK(Výsledky!$OK$3),"",Výsledky!OK61)</f>
        <v/>
      </c>
      <c r="BO49" s="257" t="str">
        <f>IF(ISBLANK(Výsledky!$OR$3),"",Výsledky!OR61)</f>
        <v/>
      </c>
      <c r="BP49" s="257" t="str">
        <f>IF(ISBLANK(Výsledky!$OY$3),"",Výsledky!OY61)</f>
        <v/>
      </c>
      <c r="BQ49" s="257" t="str">
        <f>IF(ISBLANK(Výsledky!$PF$3),"",Výsledky!PF61)</f>
        <v/>
      </c>
      <c r="BR49" s="257" t="str">
        <f>IF(ISBLANK(Výsledky!$PM$3),"",Výsledky!PM61)</f>
        <v/>
      </c>
      <c r="BS49" s="257" t="str">
        <f>IF(ISBLANK(Výsledky!$PT$3),"",Výsledky!PT61)</f>
        <v/>
      </c>
      <c r="BT49" s="257" t="str">
        <f>IF(ISBLANK(Výsledky!$QA$3),"",Výsledky!QA61)</f>
        <v/>
      </c>
      <c r="BU49" s="257" t="str">
        <f>IF(ISBLANK(Výsledky!$QH$3),"",Výsledky!QH61)</f>
        <v/>
      </c>
      <c r="BV49" s="257" t="str">
        <f>IF(ISBLANK(Výsledky!$QO$3),"",Výsledky!QO61)</f>
        <v/>
      </c>
      <c r="BW49" s="292" t="str">
        <f>IF(ISBLANK(Výsledky!$QV$3),"",Výsledky!QV61)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>
      <c r="A50" s="1"/>
      <c r="B50" s="240" t="s">
        <v>138</v>
      </c>
      <c r="C50" s="53">
        <f>Tipy!A73</f>
        <v>41</v>
      </c>
      <c r="D50" s="243" t="str">
        <f>IF(Tipy!B73="","",Tipy!B73)</f>
        <v>Viliam Virgala</v>
      </c>
      <c r="E50" s="51">
        <f>SUM(F50:J50)</f>
        <v>320</v>
      </c>
      <c r="F50" s="247">
        <f>IF(ISBLANK(Výsledky!$I$3),"-",SUM(K50:O50,Q50,S50,U50,V50,X50,Z50,AB50,AC50,AE50:AG50,AI50,AK50:AM50,AP50,AS50:AU50,AW50,AY50,BB50,BD50,BG50:BJ50,BL50,BO50,BP50,BR50,BT50,BU50))</f>
        <v>230</v>
      </c>
      <c r="G50" s="268">
        <f>IF(ISBLANK(Výsledky!$AY$3),"-",SUM(P50,T50,W50,AA50,AD50,AH50,AV50,AX50,BC50,BE50,BK50,BM50,BQ50,BS50,BV50))</f>
        <v>70</v>
      </c>
      <c r="H50" s="269">
        <f>IF(ISBLANK(Výsledky!$BM$3),"-",SUM(R50,Y50,AJ50,AO50,AQ50,AZ50))</f>
        <v>20</v>
      </c>
      <c r="I50" s="248" t="str">
        <f>IF(ISBLANK(Výsledky!$GI$3),"-",SUM(AN50,AR50,BA50,BF50,BN50,BW50))</f>
        <v>-</v>
      </c>
      <c r="J50" s="263" t="str">
        <f>IF(ISBLANK(Výsledky!$I$3),"",Výsledky!I77)</f>
        <v>-</v>
      </c>
      <c r="K50" s="266">
        <f>IF(ISBLANK(Výsledky!$P$3),"",Výsledky!P79)</f>
        <v>0</v>
      </c>
      <c r="L50" s="267">
        <f>IF(ISBLANK(Výsledky!$W$3),"",Výsledky!W79)</f>
        <v>20</v>
      </c>
      <c r="M50" s="257">
        <f>IF(ISBLANK(Výsledky!$AD$3),"",Výsledky!AD79)</f>
        <v>60</v>
      </c>
      <c r="N50" s="257">
        <f>IF(ISBLANK(Výsledky!$AK$3),"",Výsledky!AK79)</f>
        <v>20</v>
      </c>
      <c r="O50" s="257">
        <f>IF(ISBLANK(Výsledky!$AR$3),"",Výsledky!AR79)</f>
        <v>40</v>
      </c>
      <c r="P50" s="257">
        <f>IF(ISBLANK(Výsledky!$AY$3),"",Výsledky!AY79)</f>
        <v>40</v>
      </c>
      <c r="Q50" s="257">
        <f>IF(ISBLANK(Výsledky!$BF$3),"",Výsledky!BF79)</f>
        <v>60</v>
      </c>
      <c r="R50" s="257">
        <f>IF(ISBLANK(Výsledky!$BM$3),"",Výsledky!BM79)</f>
        <v>20</v>
      </c>
      <c r="S50" s="257">
        <f>IF(ISBLANK(Výsledky!$BT$3),"",Výsledky!BT79)</f>
        <v>0</v>
      </c>
      <c r="T50" s="257">
        <f>IF(ISBLANK(Výsledky!$CA$3),"",Výsledky!CA79)</f>
        <v>30</v>
      </c>
      <c r="U50" s="257">
        <f>IF(ISBLANK(Výsledky!$CH$3),"",Výsledky!CH79)</f>
        <v>0</v>
      </c>
      <c r="V50" s="257">
        <f>IF(ISBLANK(Výsledky!$CO$3),"",Výsledky!CO79)</f>
        <v>30</v>
      </c>
      <c r="W50" s="257" t="str">
        <f>IF(ISBLANK(Výsledky!$CV$3),"",Výsledky!CV79)</f>
        <v/>
      </c>
      <c r="X50" s="257" t="str">
        <f>IF(ISBLANK(Výsledky!$DC$3),"",Výsledky!DC79)</f>
        <v/>
      </c>
      <c r="Y50" s="257" t="str">
        <f>IF(ISBLANK(Výsledky!$DJ$3),"",Výsledky!DJ79)</f>
        <v/>
      </c>
      <c r="Z50" s="257" t="str">
        <f>IF(ISBLANK(Výsledky!$DQ$3),"",Výsledky!DQ79)</f>
        <v/>
      </c>
      <c r="AA50" s="257" t="str">
        <f>IF(ISBLANK(Výsledky!$DX$3),"",Výsledky!DX79)</f>
        <v/>
      </c>
      <c r="AB50" s="257" t="str">
        <f>IF(ISBLANK(Výsledky!$EE$3),"",Výsledky!EE79)</f>
        <v/>
      </c>
      <c r="AC50" s="257" t="str">
        <f>IF(ISBLANK(Výsledky!$EL$3),"",Výsledky!EL79)</f>
        <v/>
      </c>
      <c r="AD50" s="257" t="str">
        <f>IF(ISBLANK(Výsledky!$ES$3),"",Výsledky!ES79)</f>
        <v/>
      </c>
      <c r="AE50" s="257" t="str">
        <f>IF(ISBLANK(Výsledky!$EZ$3),"",Výsledky!EZ79)</f>
        <v/>
      </c>
      <c r="AF50" s="257" t="str">
        <f>IF(ISBLANK(Výsledky!$FG$3),"",Výsledky!FG79)</f>
        <v/>
      </c>
      <c r="AG50" s="257" t="str">
        <f>IF(ISBLANK(Výsledky!$FN$3),"",Výsledky!FN79)</f>
        <v/>
      </c>
      <c r="AH50" s="257" t="str">
        <f>IF(ISBLANK(Výsledky!$FU$3),"",Výsledky!FU79)</f>
        <v/>
      </c>
      <c r="AI50" s="257" t="str">
        <f>IF(ISBLANK(Výsledky!$GB$3),"",Výsledky!GB79)</f>
        <v/>
      </c>
      <c r="AJ50" s="257" t="str">
        <f>IF(ISBLANK(Výsledky!$GI$3),"",Výsledky!GI79)</f>
        <v/>
      </c>
      <c r="AK50" s="257" t="str">
        <f>IF(ISBLANK(Výsledky!$GP$3),"",Výsledky!GP79)</f>
        <v/>
      </c>
      <c r="AL50" s="257" t="str">
        <f>IF(ISBLANK(Výsledky!$GW$3),"",Výsledky!GW79)</f>
        <v/>
      </c>
      <c r="AM50" s="257" t="str">
        <f>IF(ISBLANK(Výsledky!$HD$3),"",Výsledky!HD79)</f>
        <v/>
      </c>
      <c r="AN50" s="257" t="str">
        <f>IF(ISBLANK(Výsledky!$HK$3),"",Výsledky!HK79)</f>
        <v/>
      </c>
      <c r="AO50" s="257" t="str">
        <f>IF(ISBLANK(Výsledky!$HR$3),"",Výsledky!HR79)</f>
        <v/>
      </c>
      <c r="AP50" s="257" t="str">
        <f>IF(ISBLANK(Výsledky!$HY$3),"",Výsledky!HY79)</f>
        <v/>
      </c>
      <c r="AQ50" s="257" t="str">
        <f>IF(ISBLANK(Výsledky!$IF$3),"",Výsledky!IF79)</f>
        <v/>
      </c>
      <c r="AR50" s="257" t="str">
        <f>IF(ISBLANK(Výsledky!$IM$3),"",Výsledky!IM79)</f>
        <v/>
      </c>
      <c r="AS50" s="257" t="str">
        <f>IF(ISBLANK(Výsledky!$IT$3),"",Výsledky!IT79)</f>
        <v/>
      </c>
      <c r="AT50" s="257" t="str">
        <f>IF(ISBLANK(Výsledky!$JA$3),"",Výsledky!JA79)</f>
        <v/>
      </c>
      <c r="AU50" s="257" t="str">
        <f>IF(ISBLANK(Výsledky!$JH$3),"",Výsledky!JH79)</f>
        <v/>
      </c>
      <c r="AV50" s="257" t="str">
        <f>IF(ISBLANK(Výsledky!$JO$3),"",Výsledky!JO79)</f>
        <v/>
      </c>
      <c r="AW50" s="257" t="str">
        <f>IF(ISBLANK(Výsledky!$JV$3),"",Výsledky!JV79)</f>
        <v/>
      </c>
      <c r="AX50" s="257" t="str">
        <f>IF(ISBLANK(Výsledky!$KC$3),"",Výsledky!KC79)</f>
        <v/>
      </c>
      <c r="AY50" s="257" t="str">
        <f>IF(ISBLANK(Výsledky!$KJ$3),"",Výsledky!KJ79)</f>
        <v/>
      </c>
      <c r="AZ50" s="257" t="str">
        <f>IF(ISBLANK(Výsledky!$KQ$3),"",Výsledky!KQ79)</f>
        <v/>
      </c>
      <c r="BA50" s="257" t="str">
        <f>IF(ISBLANK(Výsledky!$KX$3),"",Výsledky!KX79)</f>
        <v/>
      </c>
      <c r="BB50" s="257" t="str">
        <f>IF(ISBLANK(Výsledky!$LE$3),"",Výsledky!LE79)</f>
        <v/>
      </c>
      <c r="BC50" s="257" t="str">
        <f>IF(ISBLANK(Výsledky!$LL$3),"",Výsledky!LL79)</f>
        <v/>
      </c>
      <c r="BD50" s="257" t="str">
        <f>IF(ISBLANK(Výsledky!$LS$3),"",Výsledky!LS79)</f>
        <v/>
      </c>
      <c r="BE50" s="257" t="str">
        <f>IF(ISBLANK(Výsledky!$LZ$3),"",Výsledky!LZ79)</f>
        <v/>
      </c>
      <c r="BF50" s="257" t="str">
        <f>IF(ISBLANK(Výsledky!$MG$3),"",Výsledky!MG79)</f>
        <v/>
      </c>
      <c r="BG50" s="257" t="str">
        <f>IF(ISBLANK(Výsledky!$MN$3),"",Výsledky!MN79)</f>
        <v/>
      </c>
      <c r="BH50" s="257" t="str">
        <f>IF(ISBLANK(Výsledky!$MU$3),"",Výsledky!MU79)</f>
        <v/>
      </c>
      <c r="BI50" s="257" t="str">
        <f>IF(ISBLANK(Výsledky!$NB$3),"",Výsledky!NB79)</f>
        <v/>
      </c>
      <c r="BJ50" s="257" t="str">
        <f>IF(ISBLANK(Výsledky!$NI$3),"",Výsledky!NI79)</f>
        <v/>
      </c>
      <c r="BK50" s="257" t="str">
        <f>IF(ISBLANK(Výsledky!$NP$3),"",Výsledky!NP79)</f>
        <v/>
      </c>
      <c r="BL50" s="257" t="str">
        <f>IF(ISBLANK(Výsledky!$NW$3),"",Výsledky!NW79)</f>
        <v/>
      </c>
      <c r="BM50" s="257" t="str">
        <f>IF(ISBLANK(Výsledky!$OD$3),"",Výsledky!OD79)</f>
        <v/>
      </c>
      <c r="BN50" s="257" t="str">
        <f>IF(ISBLANK(Výsledky!$OK$3),"",Výsledky!OK79)</f>
        <v/>
      </c>
      <c r="BO50" s="257" t="str">
        <f>IF(ISBLANK(Výsledky!$OR$3),"",Výsledky!OR79)</f>
        <v/>
      </c>
      <c r="BP50" s="257" t="str">
        <f>IF(ISBLANK(Výsledky!$OY$3),"",Výsledky!OY79)</f>
        <v/>
      </c>
      <c r="BQ50" s="257" t="str">
        <f>IF(ISBLANK(Výsledky!$PF$3),"",Výsledky!PF79)</f>
        <v/>
      </c>
      <c r="BR50" s="257" t="str">
        <f>IF(ISBLANK(Výsledky!$PM$3),"",Výsledky!PM79)</f>
        <v/>
      </c>
      <c r="BS50" s="257" t="str">
        <f>IF(ISBLANK(Výsledky!$PT$3),"",Výsledky!PT79)</f>
        <v/>
      </c>
      <c r="BT50" s="257" t="str">
        <f>IF(ISBLANK(Výsledky!$QA$3),"",Výsledky!QA79)</f>
        <v/>
      </c>
      <c r="BU50" s="257" t="str">
        <f>IF(ISBLANK(Výsledky!$QH$3),"",Výsledky!QH79)</f>
        <v/>
      </c>
      <c r="BV50" s="257" t="str">
        <f>IF(ISBLANK(Výsledky!$QO$3),"",Výsledky!QO79)</f>
        <v/>
      </c>
      <c r="BW50" s="292" t="str">
        <f>IF(ISBLANK(Výsledky!$QV$3),"",Výsledky!QV79)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>
      <c r="A51" s="1"/>
      <c r="B51" s="240" t="s">
        <v>139</v>
      </c>
      <c r="C51" s="53">
        <f>Tipy!A15</f>
        <v>66</v>
      </c>
      <c r="D51" s="243" t="str">
        <f>IF(Tipy!B15="","",Tipy!B15)</f>
        <v>Cyro</v>
      </c>
      <c r="E51" s="51">
        <f>SUM(F51:J51)</f>
        <v>320</v>
      </c>
      <c r="F51" s="247">
        <f>IF(ISBLANK(Výsledky!$I$3),"-",SUM(K51:O51,Q51,S51,U51,V51,X51,Z51,AB51,AC51,AE51:AG51,AI51,AK51:AM51,AP51,AS51:AU51,AW51,AY51,BB51,BD51,BG51:BJ51,BL51,BO51,BP51,BR51,BT51,BU51))</f>
        <v>240</v>
      </c>
      <c r="G51" s="268">
        <f>IF(ISBLANK(Výsledky!$AY$3),"-",SUM(P51,T51,W51,AA51,AD51,AH51,AV51,AX51,BC51,BE51,BK51,BM51,BQ51,BS51,BV51))</f>
        <v>80</v>
      </c>
      <c r="H51" s="269">
        <f>IF(ISBLANK(Výsledky!$BM$3),"-",SUM(R51,Y51,AJ51,AO51,AQ51,AZ51))</f>
        <v>0</v>
      </c>
      <c r="I51" s="248" t="str">
        <f>IF(ISBLANK(Výsledky!$GI$3),"-",SUM(AN51,AR51,BA51,BF51,BN51,BW51))</f>
        <v>-</v>
      </c>
      <c r="J51" s="263" t="str">
        <f>IF(ISBLANK(Výsledky!$I$3),"",Výsledky!I21)</f>
        <v>-</v>
      </c>
      <c r="K51" s="266">
        <f>IF(ISBLANK(Výsledky!$P$3),"",Výsledky!P21)</f>
        <v>20</v>
      </c>
      <c r="L51" s="267">
        <f>IF(ISBLANK(Výsledky!$W$3),"",Výsledky!W21)</f>
        <v>80</v>
      </c>
      <c r="M51" s="257">
        <f>IF(ISBLANK(Výsledky!$AD$3),"",Výsledky!AD21)</f>
        <v>50</v>
      </c>
      <c r="N51" s="257">
        <f>IF(ISBLANK(Výsledky!$AK$3),"",Výsledky!AK21)</f>
        <v>60</v>
      </c>
      <c r="O51" s="257" t="str">
        <f>IF(ISBLANK(Výsledky!$AR$3),"",Výsledky!AR21)</f>
        <v>-</v>
      </c>
      <c r="P51" s="257">
        <f>IF(ISBLANK(Výsledky!$AY$3),"",Výsledky!AY21)</f>
        <v>20</v>
      </c>
      <c r="Q51" s="257" t="str">
        <f>IF(ISBLANK(Výsledky!$BF$3),"",Výsledky!BF21)</f>
        <v>-</v>
      </c>
      <c r="R51" s="257" t="str">
        <f>IF(ISBLANK(Výsledky!$BM$3),"",Výsledky!BM21)</f>
        <v>-</v>
      </c>
      <c r="S51" s="257" t="str">
        <f>IF(ISBLANK(Výsledky!$BT$3),"",Výsledky!BT21)</f>
        <v>-</v>
      </c>
      <c r="T51" s="257">
        <f>IF(ISBLANK(Výsledky!$CA$3),"",Výsledky!CA21)</f>
        <v>60</v>
      </c>
      <c r="U51" s="257">
        <f>IF(ISBLANK(Výsledky!$CH$3),"",Výsledky!CH21)</f>
        <v>0</v>
      </c>
      <c r="V51" s="257">
        <f>IF(ISBLANK(Výsledky!$CO$3),"",Výsledky!CO21)</f>
        <v>30</v>
      </c>
      <c r="W51" s="257" t="str">
        <f>IF(ISBLANK(Výsledky!$CV$3),"",Výsledky!CV21)</f>
        <v/>
      </c>
      <c r="X51" s="257" t="str">
        <f>IF(ISBLANK(Výsledky!$DC$3),"",Výsledky!DC21)</f>
        <v/>
      </c>
      <c r="Y51" s="257" t="str">
        <f>IF(ISBLANK(Výsledky!$DJ$3),"",Výsledky!DJ21)</f>
        <v/>
      </c>
      <c r="Z51" s="257" t="str">
        <f>IF(ISBLANK(Výsledky!$DQ$3),"",Výsledky!DQ21)</f>
        <v/>
      </c>
      <c r="AA51" s="257" t="str">
        <f>IF(ISBLANK(Výsledky!$DX$3),"",Výsledky!DX21)</f>
        <v/>
      </c>
      <c r="AB51" s="257" t="str">
        <f>IF(ISBLANK(Výsledky!$EE$3),"",Výsledky!EE21)</f>
        <v/>
      </c>
      <c r="AC51" s="257" t="str">
        <f>IF(ISBLANK(Výsledky!$EL$3),"",Výsledky!EL21)</f>
        <v/>
      </c>
      <c r="AD51" s="257" t="str">
        <f>IF(ISBLANK(Výsledky!$ES$3),"",Výsledky!ES21)</f>
        <v/>
      </c>
      <c r="AE51" s="257" t="str">
        <f>IF(ISBLANK(Výsledky!$EZ$3),"",Výsledky!EZ21)</f>
        <v/>
      </c>
      <c r="AF51" s="257" t="str">
        <f>IF(ISBLANK(Výsledky!$FG$3),"",Výsledky!FG21)</f>
        <v/>
      </c>
      <c r="AG51" s="257" t="str">
        <f>IF(ISBLANK(Výsledky!$FN$3),"",Výsledky!FN21)</f>
        <v/>
      </c>
      <c r="AH51" s="257" t="str">
        <f>IF(ISBLANK(Výsledky!$FU$3),"",Výsledky!FU21)</f>
        <v/>
      </c>
      <c r="AI51" s="257" t="str">
        <f>IF(ISBLANK(Výsledky!$GB$3),"",Výsledky!GB21)</f>
        <v/>
      </c>
      <c r="AJ51" s="257" t="str">
        <f>IF(ISBLANK(Výsledky!$GI$3),"",Výsledky!GI21)</f>
        <v/>
      </c>
      <c r="AK51" s="257" t="str">
        <f>IF(ISBLANK(Výsledky!$GP$3),"",Výsledky!GP21)</f>
        <v/>
      </c>
      <c r="AL51" s="257" t="str">
        <f>IF(ISBLANK(Výsledky!$GW$3),"",Výsledky!GW21)</f>
        <v/>
      </c>
      <c r="AM51" s="257" t="str">
        <f>IF(ISBLANK(Výsledky!$HD$3),"",Výsledky!HD21)</f>
        <v/>
      </c>
      <c r="AN51" s="257" t="str">
        <f>IF(ISBLANK(Výsledky!$HK$3),"",Výsledky!HK21)</f>
        <v/>
      </c>
      <c r="AO51" s="257" t="str">
        <f>IF(ISBLANK(Výsledky!$HR$3),"",Výsledky!HR21)</f>
        <v/>
      </c>
      <c r="AP51" s="257" t="str">
        <f>IF(ISBLANK(Výsledky!$HY$3),"",Výsledky!HY21)</f>
        <v/>
      </c>
      <c r="AQ51" s="257" t="str">
        <f>IF(ISBLANK(Výsledky!$IF$3),"",Výsledky!IF21)</f>
        <v/>
      </c>
      <c r="AR51" s="257" t="str">
        <f>IF(ISBLANK(Výsledky!$IM$3),"",Výsledky!IM21)</f>
        <v/>
      </c>
      <c r="AS51" s="257" t="str">
        <f>IF(ISBLANK(Výsledky!$IT$3),"",Výsledky!IT21)</f>
        <v/>
      </c>
      <c r="AT51" s="257" t="str">
        <f>IF(ISBLANK(Výsledky!$JA$3),"",Výsledky!JA21)</f>
        <v/>
      </c>
      <c r="AU51" s="257" t="str">
        <f>IF(ISBLANK(Výsledky!$JH$3),"",Výsledky!JH21)</f>
        <v/>
      </c>
      <c r="AV51" s="257" t="str">
        <f>IF(ISBLANK(Výsledky!$JO$3),"",Výsledky!JO21)</f>
        <v/>
      </c>
      <c r="AW51" s="257" t="str">
        <f>IF(ISBLANK(Výsledky!$JV$3),"",Výsledky!JV21)</f>
        <v/>
      </c>
      <c r="AX51" s="257" t="str">
        <f>IF(ISBLANK(Výsledky!$KC$3),"",Výsledky!KC21)</f>
        <v/>
      </c>
      <c r="AY51" s="257" t="str">
        <f>IF(ISBLANK(Výsledky!$KJ$3),"",Výsledky!KJ21)</f>
        <v/>
      </c>
      <c r="AZ51" s="257" t="str">
        <f>IF(ISBLANK(Výsledky!$KQ$3),"",Výsledky!KQ21)</f>
        <v/>
      </c>
      <c r="BA51" s="257" t="str">
        <f>IF(ISBLANK(Výsledky!$KX$3),"",Výsledky!KX21)</f>
        <v/>
      </c>
      <c r="BB51" s="257" t="str">
        <f>IF(ISBLANK(Výsledky!$LE$3),"",Výsledky!LE21)</f>
        <v/>
      </c>
      <c r="BC51" s="257" t="str">
        <f>IF(ISBLANK(Výsledky!$LL$3),"",Výsledky!LL21)</f>
        <v/>
      </c>
      <c r="BD51" s="257" t="str">
        <f>IF(ISBLANK(Výsledky!$LS$3),"",Výsledky!LS21)</f>
        <v/>
      </c>
      <c r="BE51" s="257" t="str">
        <f>IF(ISBLANK(Výsledky!$LZ$3),"",Výsledky!LZ21)</f>
        <v/>
      </c>
      <c r="BF51" s="257" t="str">
        <f>IF(ISBLANK(Výsledky!$MG$3),"",Výsledky!MG21)</f>
        <v/>
      </c>
      <c r="BG51" s="257" t="str">
        <f>IF(ISBLANK(Výsledky!$MN$3),"",Výsledky!MN21)</f>
        <v/>
      </c>
      <c r="BH51" s="257" t="str">
        <f>IF(ISBLANK(Výsledky!$MU$3),"",Výsledky!MU21)</f>
        <v/>
      </c>
      <c r="BI51" s="257" t="str">
        <f>IF(ISBLANK(Výsledky!$NB$3),"",Výsledky!NB21)</f>
        <v/>
      </c>
      <c r="BJ51" s="257" t="str">
        <f>IF(ISBLANK(Výsledky!$NI$3),"",Výsledky!NI21)</f>
        <v/>
      </c>
      <c r="BK51" s="257" t="str">
        <f>IF(ISBLANK(Výsledky!$NP$3),"",Výsledky!NP21)</f>
        <v/>
      </c>
      <c r="BL51" s="257" t="str">
        <f>IF(ISBLANK(Výsledky!$NW$3),"",Výsledky!NW21)</f>
        <v/>
      </c>
      <c r="BM51" s="257" t="str">
        <f>IF(ISBLANK(Výsledky!$OD$3),"",Výsledky!OD21)</f>
        <v/>
      </c>
      <c r="BN51" s="257" t="str">
        <f>IF(ISBLANK(Výsledky!$OK$3),"",Výsledky!OK21)</f>
        <v/>
      </c>
      <c r="BO51" s="257" t="str">
        <f>IF(ISBLANK(Výsledky!$OR$3),"",Výsledky!OR21)</f>
        <v/>
      </c>
      <c r="BP51" s="257" t="str">
        <f>IF(ISBLANK(Výsledky!$OY$3),"",Výsledky!OY21)</f>
        <v/>
      </c>
      <c r="BQ51" s="257" t="str">
        <f>IF(ISBLANK(Výsledky!$PF$3),"",Výsledky!PF21)</f>
        <v/>
      </c>
      <c r="BR51" s="257" t="str">
        <f>IF(ISBLANK(Výsledky!$PM$3),"",Výsledky!PM21)</f>
        <v/>
      </c>
      <c r="BS51" s="257" t="str">
        <f>IF(ISBLANK(Výsledky!$PT$3),"",Výsledky!PT21)</f>
        <v/>
      </c>
      <c r="BT51" s="257" t="str">
        <f>IF(ISBLANK(Výsledky!$QA$3),"",Výsledky!QA21)</f>
        <v/>
      </c>
      <c r="BU51" s="257" t="str">
        <f>IF(ISBLANK(Výsledky!$QH$3),"",Výsledky!QH21)</f>
        <v/>
      </c>
      <c r="BV51" s="265" t="str">
        <f>IF(ISBLANK(Výsledky!$QO$3),"",Výsledky!QO21)</f>
        <v/>
      </c>
      <c r="BW51" s="292" t="str">
        <f>IF(ISBLANK(Výsledky!$QV$3),"",Výsledky!QV21)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>
      <c r="A52" s="1"/>
      <c r="B52" s="240" t="s">
        <v>140</v>
      </c>
      <c r="C52" s="53">
        <f>Tipy!A18</f>
        <v>1</v>
      </c>
      <c r="D52" s="243" t="str">
        <f>IF(Tipy!B18="","",Tipy!B18)</f>
        <v>Eddy Hunter</v>
      </c>
      <c r="E52" s="51">
        <f>SUM(F52:J52)</f>
        <v>310</v>
      </c>
      <c r="F52" s="247">
        <f>IF(ISBLANK(Výsledky!$I$3),"-",SUM(K52:O52,Q52,S52,U52,V52,X52,Z52,AB52,AC52,AE52:AG52,AI52,AK52:AM52,AP52,AS52:AU52,AW52,AY52,BB52,BD52,BG52:BJ52,BL52,BO52,BP52,BR52,BT52,BU52))</f>
        <v>230</v>
      </c>
      <c r="G52" s="268">
        <f>IF(ISBLANK(Výsledky!$AY$3),"-",SUM(P52,T52,W52,AA52,AD52,AH52,AV52,AX52,BC52,BE52,BK52,BM52,BQ52,BS52,BV52))</f>
        <v>60</v>
      </c>
      <c r="H52" s="269">
        <f>IF(ISBLANK(Výsledky!$BM$3),"-",SUM(R52,Y52,AJ52,AO52,AQ52,AZ52))</f>
        <v>20</v>
      </c>
      <c r="I52" s="248" t="str">
        <f>IF(ISBLANK(Výsledky!$GI$3),"-",SUM(AN52,AR52,BA52,BF52,BN52,BW52))</f>
        <v>-</v>
      </c>
      <c r="J52" s="263" t="str">
        <f>IF(ISBLANK(Výsledky!$I$3),"",Výsledky!I24)</f>
        <v>-</v>
      </c>
      <c r="K52" s="266">
        <f>IF(ISBLANK(Výsledky!$P$3),"",Výsledky!P24)</f>
        <v>0</v>
      </c>
      <c r="L52" s="267">
        <f>IF(ISBLANK(Výsledky!$W$3),"",Výsledky!W24)</f>
        <v>40</v>
      </c>
      <c r="M52" s="257">
        <f>IF(ISBLANK(Výsledky!$AD$3),"",Výsledky!AD24)</f>
        <v>20</v>
      </c>
      <c r="N52" s="257">
        <f>IF(ISBLANK(Výsledky!$AK$3),"",Výsledky!AK24)</f>
        <v>70</v>
      </c>
      <c r="O52" s="257">
        <f>IF(ISBLANK(Výsledky!$AR$3),"",Výsledky!AR24)</f>
        <v>40</v>
      </c>
      <c r="P52" s="257">
        <f>IF(ISBLANK(Výsledky!$AY$3),"",Výsledky!AY24)</f>
        <v>40</v>
      </c>
      <c r="Q52" s="257" t="str">
        <f>IF(ISBLANK(Výsledky!$BF$3),"",Výsledky!BF24)</f>
        <v>-</v>
      </c>
      <c r="R52" s="257">
        <f>IF(ISBLANK(Výsledky!$BM$3),"",Výsledky!BM24)</f>
        <v>20</v>
      </c>
      <c r="S52" s="257">
        <f>IF(ISBLANK(Výsledky!$BT$3),"",Výsledky!BT24)</f>
        <v>0</v>
      </c>
      <c r="T52" s="257">
        <f>IF(ISBLANK(Výsledky!$CA$3),"",Výsledky!CA24)</f>
        <v>20</v>
      </c>
      <c r="U52" s="257">
        <f>IF(ISBLANK(Výsledky!$CH$3),"",Výsledky!CH24)</f>
        <v>20</v>
      </c>
      <c r="V52" s="257">
        <f>IF(ISBLANK(Výsledky!$CO$3),"",Výsledky!CO24)</f>
        <v>40</v>
      </c>
      <c r="W52" s="257" t="str">
        <f>IF(ISBLANK(Výsledky!$CV$3),"",Výsledky!CV24)</f>
        <v/>
      </c>
      <c r="X52" s="257" t="str">
        <f>IF(ISBLANK(Výsledky!$DC$3),"",Výsledky!DC24)</f>
        <v/>
      </c>
      <c r="Y52" s="257" t="str">
        <f>IF(ISBLANK(Výsledky!$DJ$3),"",Výsledky!DJ24)</f>
        <v/>
      </c>
      <c r="Z52" s="257" t="str">
        <f>IF(ISBLANK(Výsledky!$DQ$3),"",Výsledky!DQ24)</f>
        <v/>
      </c>
      <c r="AA52" s="257" t="str">
        <f>IF(ISBLANK(Výsledky!$DX$3),"",Výsledky!DX24)</f>
        <v/>
      </c>
      <c r="AB52" s="257" t="str">
        <f>IF(ISBLANK(Výsledky!$EE$3),"",Výsledky!EE24)</f>
        <v/>
      </c>
      <c r="AC52" s="257" t="str">
        <f>IF(ISBLANK(Výsledky!$EL$3),"",Výsledky!EL24)</f>
        <v/>
      </c>
      <c r="AD52" s="257" t="str">
        <f>IF(ISBLANK(Výsledky!$ES$3),"",Výsledky!ES24)</f>
        <v/>
      </c>
      <c r="AE52" s="257" t="str">
        <f>IF(ISBLANK(Výsledky!$EZ$3),"",Výsledky!EZ24)</f>
        <v/>
      </c>
      <c r="AF52" s="257" t="str">
        <f>IF(ISBLANK(Výsledky!$FG$3),"",Výsledky!FG24)</f>
        <v/>
      </c>
      <c r="AG52" s="257" t="str">
        <f>IF(ISBLANK(Výsledky!$FN$3),"",Výsledky!FN24)</f>
        <v/>
      </c>
      <c r="AH52" s="257" t="str">
        <f>IF(ISBLANK(Výsledky!$FU$3),"",Výsledky!FU24)</f>
        <v/>
      </c>
      <c r="AI52" s="257" t="str">
        <f>IF(ISBLANK(Výsledky!$GB$3),"",Výsledky!GB24)</f>
        <v/>
      </c>
      <c r="AJ52" s="257" t="str">
        <f>IF(ISBLANK(Výsledky!$GI$3),"",Výsledky!GI24)</f>
        <v/>
      </c>
      <c r="AK52" s="257" t="str">
        <f>IF(ISBLANK(Výsledky!$GP$3),"",Výsledky!GP24)</f>
        <v/>
      </c>
      <c r="AL52" s="257" t="str">
        <f>IF(ISBLANK(Výsledky!$GW$3),"",Výsledky!GW24)</f>
        <v/>
      </c>
      <c r="AM52" s="257" t="str">
        <f>IF(ISBLANK(Výsledky!$HD$3),"",Výsledky!HD24)</f>
        <v/>
      </c>
      <c r="AN52" s="257" t="str">
        <f>IF(ISBLANK(Výsledky!$HK$3),"",Výsledky!HK24)</f>
        <v/>
      </c>
      <c r="AO52" s="257" t="str">
        <f>IF(ISBLANK(Výsledky!$HR$3),"",Výsledky!HR24)</f>
        <v/>
      </c>
      <c r="AP52" s="257" t="str">
        <f>IF(ISBLANK(Výsledky!$HY$3),"",Výsledky!HY24)</f>
        <v/>
      </c>
      <c r="AQ52" s="257" t="str">
        <f>IF(ISBLANK(Výsledky!$IF$3),"",Výsledky!IF24)</f>
        <v/>
      </c>
      <c r="AR52" s="257" t="str">
        <f>IF(ISBLANK(Výsledky!$IM$3),"",Výsledky!IM24)</f>
        <v/>
      </c>
      <c r="AS52" s="257" t="str">
        <f>IF(ISBLANK(Výsledky!$IT$3),"",Výsledky!IT24)</f>
        <v/>
      </c>
      <c r="AT52" s="257" t="str">
        <f>IF(ISBLANK(Výsledky!$JA$3),"",Výsledky!JA24)</f>
        <v/>
      </c>
      <c r="AU52" s="257" t="str">
        <f>IF(ISBLANK(Výsledky!$JH$3),"",Výsledky!JH24)</f>
        <v/>
      </c>
      <c r="AV52" s="257" t="str">
        <f>IF(ISBLANK(Výsledky!$JO$3),"",Výsledky!JO24)</f>
        <v/>
      </c>
      <c r="AW52" s="257" t="str">
        <f>IF(ISBLANK(Výsledky!$JV$3),"",Výsledky!JV24)</f>
        <v/>
      </c>
      <c r="AX52" s="257" t="str">
        <f>IF(ISBLANK(Výsledky!$KC$3),"",Výsledky!KC24)</f>
        <v/>
      </c>
      <c r="AY52" s="257" t="str">
        <f>IF(ISBLANK(Výsledky!$KJ$3),"",Výsledky!KJ24)</f>
        <v/>
      </c>
      <c r="AZ52" s="257" t="str">
        <f>IF(ISBLANK(Výsledky!$KQ$3),"",Výsledky!KQ24)</f>
        <v/>
      </c>
      <c r="BA52" s="257" t="str">
        <f>IF(ISBLANK(Výsledky!$KX$3),"",Výsledky!KX24)</f>
        <v/>
      </c>
      <c r="BB52" s="257" t="str">
        <f>IF(ISBLANK(Výsledky!$LE$3),"",Výsledky!LE24)</f>
        <v/>
      </c>
      <c r="BC52" s="257" t="str">
        <f>IF(ISBLANK(Výsledky!$LL$3),"",Výsledky!LL24)</f>
        <v/>
      </c>
      <c r="BD52" s="257" t="str">
        <f>IF(ISBLANK(Výsledky!$LS$3),"",Výsledky!LS24)</f>
        <v/>
      </c>
      <c r="BE52" s="257" t="str">
        <f>IF(ISBLANK(Výsledky!$LZ$3),"",Výsledky!LZ24)</f>
        <v/>
      </c>
      <c r="BF52" s="257" t="str">
        <f>IF(ISBLANK(Výsledky!$MG$3),"",Výsledky!MG24)</f>
        <v/>
      </c>
      <c r="BG52" s="257" t="str">
        <f>IF(ISBLANK(Výsledky!$MN$3),"",Výsledky!MN24)</f>
        <v/>
      </c>
      <c r="BH52" s="257" t="str">
        <f>IF(ISBLANK(Výsledky!$MU$3),"",Výsledky!MU24)</f>
        <v/>
      </c>
      <c r="BI52" s="257" t="str">
        <f>IF(ISBLANK(Výsledky!$NB$3),"",Výsledky!NB24)</f>
        <v/>
      </c>
      <c r="BJ52" s="257" t="str">
        <f>IF(ISBLANK(Výsledky!$NI$3),"",Výsledky!NI24)</f>
        <v/>
      </c>
      <c r="BK52" s="257" t="str">
        <f>IF(ISBLANK(Výsledky!$NP$3),"",Výsledky!NP24)</f>
        <v/>
      </c>
      <c r="BL52" s="257" t="str">
        <f>IF(ISBLANK(Výsledky!$NW$3),"",Výsledky!NW24)</f>
        <v/>
      </c>
      <c r="BM52" s="257" t="str">
        <f>IF(ISBLANK(Výsledky!$OD$3),"",Výsledky!OD24)</f>
        <v/>
      </c>
      <c r="BN52" s="257" t="str">
        <f>IF(ISBLANK(Výsledky!$OK$3),"",Výsledky!OK24)</f>
        <v/>
      </c>
      <c r="BO52" s="257" t="str">
        <f>IF(ISBLANK(Výsledky!$OR$3),"",Výsledky!OR24)</f>
        <v/>
      </c>
      <c r="BP52" s="257" t="str">
        <f>IF(ISBLANK(Výsledky!$OY$3),"",Výsledky!OY24)</f>
        <v/>
      </c>
      <c r="BQ52" s="257" t="str">
        <f>IF(ISBLANK(Výsledky!$PF$3),"",Výsledky!PF24)</f>
        <v/>
      </c>
      <c r="BR52" s="257" t="str">
        <f>IF(ISBLANK(Výsledky!$PM$3),"",Výsledky!PM24)</f>
        <v/>
      </c>
      <c r="BS52" s="257" t="str">
        <f>IF(ISBLANK(Výsledky!$PT$3),"",Výsledky!PT24)</f>
        <v/>
      </c>
      <c r="BT52" s="257" t="str">
        <f>IF(ISBLANK(Výsledky!$QA$3),"",Výsledky!QA24)</f>
        <v/>
      </c>
      <c r="BU52" s="257" t="str">
        <f>IF(ISBLANK(Výsledky!$QH$3),"",Výsledky!QH24)</f>
        <v/>
      </c>
      <c r="BV52" s="257" t="str">
        <f>IF(ISBLANK(Výsledky!$QO$3),"",Výsledky!QO24)</f>
        <v/>
      </c>
      <c r="BW52" s="292" t="str">
        <f>IF(ISBLANK(Výsledky!$QV$3),"",Výsledky!QV24)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>
      <c r="A53" s="1"/>
      <c r="B53" s="240" t="s">
        <v>141</v>
      </c>
      <c r="C53" s="53">
        <f>Tipy!A69</f>
        <v>47</v>
      </c>
      <c r="D53" s="243" t="str">
        <f>IF(Tipy!B69="","",Tipy!B69)</f>
        <v>sugar</v>
      </c>
      <c r="E53" s="51">
        <f>SUM(F53:J53)</f>
        <v>300</v>
      </c>
      <c r="F53" s="247">
        <f>IF(ISBLANK(Výsledky!$I$3),"-",SUM(K53:O53,Q53,S53,U53,V53,X53,Z53,AB53,AC53,AE53:AG53,AI53,AK53:AM53,AP53,AS53:AU53,AW53,AY53,BB53,BD53,BG53:BJ53,BL53,BO53,BP53,BR53,BT53,BU53))</f>
        <v>200</v>
      </c>
      <c r="G53" s="268">
        <f>IF(ISBLANK(Výsledky!$AY$3),"-",SUM(P53,T53,W53,AA53,AD53,AH53,AV53,AX53,BC53,BE53,BK53,BM53,BQ53,BS53,BV53))</f>
        <v>80</v>
      </c>
      <c r="H53" s="269">
        <f>IF(ISBLANK(Výsledky!$BM$3),"-",SUM(R53,Y53,AJ53,AO53,AQ53,AZ53))</f>
        <v>20</v>
      </c>
      <c r="I53" s="248" t="str">
        <f>IF(ISBLANK(Výsledky!$GI$3),"-",SUM(AN53,AR53,BA53,BF53,BN53,BW53))</f>
        <v>-</v>
      </c>
      <c r="J53" s="263" t="str">
        <f>IF(ISBLANK(Výsledky!$I$3),"",Výsledky!I74)</f>
        <v>-</v>
      </c>
      <c r="K53" s="266">
        <f>IF(ISBLANK(Výsledky!$P$3),"",Výsledky!P75)</f>
        <v>20</v>
      </c>
      <c r="L53" s="267">
        <f>IF(ISBLANK(Výsledky!$W$3),"",Výsledky!W75)</f>
        <v>50</v>
      </c>
      <c r="M53" s="257">
        <f>IF(ISBLANK(Výsledky!$AD$3),"",Výsledky!AD75)</f>
        <v>60</v>
      </c>
      <c r="N53" s="257">
        <f>IF(ISBLANK(Výsledky!$AK$3),"",Výsledky!AK75)</f>
        <v>20</v>
      </c>
      <c r="O53" s="257">
        <f>IF(ISBLANK(Výsledky!$AR$3),"",Výsledky!AR75)</f>
        <v>50</v>
      </c>
      <c r="P53" s="257">
        <f>IF(ISBLANK(Výsledky!$AY$3),"",Výsledky!AY75)</f>
        <v>80</v>
      </c>
      <c r="Q53" s="257" t="str">
        <f>IF(ISBLANK(Výsledky!$BF$3),"",Výsledky!BF75)</f>
        <v>-</v>
      </c>
      <c r="R53" s="257">
        <f>IF(ISBLANK(Výsledky!$BM$3),"",Výsledky!BM75)</f>
        <v>20</v>
      </c>
      <c r="S53" s="257">
        <f>IF(ISBLANK(Výsledky!$BT$3),"",Výsledky!BT75)</f>
        <v>0</v>
      </c>
      <c r="T53" s="257" t="str">
        <f>IF(ISBLANK(Výsledky!$CA$3),"",Výsledky!CA75)</f>
        <v>-</v>
      </c>
      <c r="U53" s="257" t="str">
        <f>IF(ISBLANK(Výsledky!$CH$3),"",Výsledky!CH75)</f>
        <v>-</v>
      </c>
      <c r="V53" s="257" t="str">
        <f>IF(ISBLANK(Výsledky!$CO$3),"",Výsledky!CO75)</f>
        <v>-</v>
      </c>
      <c r="W53" s="257" t="str">
        <f>IF(ISBLANK(Výsledky!$CV$3),"",Výsledky!CV75)</f>
        <v/>
      </c>
      <c r="X53" s="257" t="str">
        <f>IF(ISBLANK(Výsledky!$DC$3),"",Výsledky!DC75)</f>
        <v/>
      </c>
      <c r="Y53" s="257" t="str">
        <f>IF(ISBLANK(Výsledky!$DJ$3),"",Výsledky!DJ75)</f>
        <v/>
      </c>
      <c r="Z53" s="257" t="str">
        <f>IF(ISBLANK(Výsledky!$DQ$3),"",Výsledky!DQ75)</f>
        <v/>
      </c>
      <c r="AA53" s="257" t="str">
        <f>IF(ISBLANK(Výsledky!$DX$3),"",Výsledky!DX75)</f>
        <v/>
      </c>
      <c r="AB53" s="257" t="str">
        <f>IF(ISBLANK(Výsledky!$EE$3),"",Výsledky!EE75)</f>
        <v/>
      </c>
      <c r="AC53" s="257" t="str">
        <f>IF(ISBLANK(Výsledky!$EL$3),"",Výsledky!EL75)</f>
        <v/>
      </c>
      <c r="AD53" s="257" t="str">
        <f>IF(ISBLANK(Výsledky!$ES$3),"",Výsledky!ES75)</f>
        <v/>
      </c>
      <c r="AE53" s="257" t="str">
        <f>IF(ISBLANK(Výsledky!$EZ$3),"",Výsledky!EZ75)</f>
        <v/>
      </c>
      <c r="AF53" s="257" t="str">
        <f>IF(ISBLANK(Výsledky!$FG$3),"",Výsledky!FG75)</f>
        <v/>
      </c>
      <c r="AG53" s="257" t="str">
        <f>IF(ISBLANK(Výsledky!$FN$3),"",Výsledky!FN75)</f>
        <v/>
      </c>
      <c r="AH53" s="257" t="str">
        <f>IF(ISBLANK(Výsledky!$FU$3),"",Výsledky!FU75)</f>
        <v/>
      </c>
      <c r="AI53" s="257" t="str">
        <f>IF(ISBLANK(Výsledky!$GB$3),"",Výsledky!GB75)</f>
        <v/>
      </c>
      <c r="AJ53" s="257" t="str">
        <f>IF(ISBLANK(Výsledky!$GI$3),"",Výsledky!GI75)</f>
        <v/>
      </c>
      <c r="AK53" s="257" t="str">
        <f>IF(ISBLANK(Výsledky!$GP$3),"",Výsledky!GP75)</f>
        <v/>
      </c>
      <c r="AL53" s="257" t="str">
        <f>IF(ISBLANK(Výsledky!$GW$3),"",Výsledky!GW75)</f>
        <v/>
      </c>
      <c r="AM53" s="257" t="str">
        <f>IF(ISBLANK(Výsledky!$HD$3),"",Výsledky!HD75)</f>
        <v/>
      </c>
      <c r="AN53" s="257" t="str">
        <f>IF(ISBLANK(Výsledky!$HK$3),"",Výsledky!HK75)</f>
        <v/>
      </c>
      <c r="AO53" s="257" t="str">
        <f>IF(ISBLANK(Výsledky!$HR$3),"",Výsledky!HR75)</f>
        <v/>
      </c>
      <c r="AP53" s="257" t="str">
        <f>IF(ISBLANK(Výsledky!$HY$3),"",Výsledky!HY75)</f>
        <v/>
      </c>
      <c r="AQ53" s="257" t="str">
        <f>IF(ISBLANK(Výsledky!$IF$3),"",Výsledky!IF75)</f>
        <v/>
      </c>
      <c r="AR53" s="257" t="str">
        <f>IF(ISBLANK(Výsledky!$IM$3),"",Výsledky!IM75)</f>
        <v/>
      </c>
      <c r="AS53" s="257" t="str">
        <f>IF(ISBLANK(Výsledky!$IT$3),"",Výsledky!IT75)</f>
        <v/>
      </c>
      <c r="AT53" s="257" t="str">
        <f>IF(ISBLANK(Výsledky!$JA$3),"",Výsledky!JA75)</f>
        <v/>
      </c>
      <c r="AU53" s="257" t="str">
        <f>IF(ISBLANK(Výsledky!$JH$3),"",Výsledky!JH75)</f>
        <v/>
      </c>
      <c r="AV53" s="257" t="str">
        <f>IF(ISBLANK(Výsledky!$JO$3),"",Výsledky!JO75)</f>
        <v/>
      </c>
      <c r="AW53" s="257" t="str">
        <f>IF(ISBLANK(Výsledky!$JV$3),"",Výsledky!JV75)</f>
        <v/>
      </c>
      <c r="AX53" s="257" t="str">
        <f>IF(ISBLANK(Výsledky!$KC$3),"",Výsledky!KC75)</f>
        <v/>
      </c>
      <c r="AY53" s="257" t="str">
        <f>IF(ISBLANK(Výsledky!$KJ$3),"",Výsledky!KJ75)</f>
        <v/>
      </c>
      <c r="AZ53" s="257" t="str">
        <f>IF(ISBLANK(Výsledky!$KQ$3),"",Výsledky!KQ75)</f>
        <v/>
      </c>
      <c r="BA53" s="257" t="str">
        <f>IF(ISBLANK(Výsledky!$KX$3),"",Výsledky!KX75)</f>
        <v/>
      </c>
      <c r="BB53" s="257" t="str">
        <f>IF(ISBLANK(Výsledky!$LE$3),"",Výsledky!LE75)</f>
        <v/>
      </c>
      <c r="BC53" s="257" t="str">
        <f>IF(ISBLANK(Výsledky!$LL$3),"",Výsledky!LL75)</f>
        <v/>
      </c>
      <c r="BD53" s="257" t="str">
        <f>IF(ISBLANK(Výsledky!$LS$3),"",Výsledky!LS75)</f>
        <v/>
      </c>
      <c r="BE53" s="257" t="str">
        <f>IF(ISBLANK(Výsledky!$LZ$3),"",Výsledky!LZ75)</f>
        <v/>
      </c>
      <c r="BF53" s="257" t="str">
        <f>IF(ISBLANK(Výsledky!$MG$3),"",Výsledky!MG75)</f>
        <v/>
      </c>
      <c r="BG53" s="257" t="str">
        <f>IF(ISBLANK(Výsledky!$MN$3),"",Výsledky!MN75)</f>
        <v/>
      </c>
      <c r="BH53" s="257" t="str">
        <f>IF(ISBLANK(Výsledky!$MU$3),"",Výsledky!MU75)</f>
        <v/>
      </c>
      <c r="BI53" s="257" t="str">
        <f>IF(ISBLANK(Výsledky!$NB$3),"",Výsledky!NB75)</f>
        <v/>
      </c>
      <c r="BJ53" s="257" t="str">
        <f>IF(ISBLANK(Výsledky!$NI$3),"",Výsledky!NI75)</f>
        <v/>
      </c>
      <c r="BK53" s="257" t="str">
        <f>IF(ISBLANK(Výsledky!$NP$3),"",Výsledky!NP75)</f>
        <v/>
      </c>
      <c r="BL53" s="257" t="str">
        <f>IF(ISBLANK(Výsledky!$NW$3),"",Výsledky!NW75)</f>
        <v/>
      </c>
      <c r="BM53" s="257" t="str">
        <f>IF(ISBLANK(Výsledky!$OD$3),"",Výsledky!OD75)</f>
        <v/>
      </c>
      <c r="BN53" s="257" t="str">
        <f>IF(ISBLANK(Výsledky!$OK$3),"",Výsledky!OK75)</f>
        <v/>
      </c>
      <c r="BO53" s="257" t="str">
        <f>IF(ISBLANK(Výsledky!$OR$3),"",Výsledky!OR75)</f>
        <v/>
      </c>
      <c r="BP53" s="257" t="str">
        <f>IF(ISBLANK(Výsledky!$OY$3),"",Výsledky!OY75)</f>
        <v/>
      </c>
      <c r="BQ53" s="257" t="str">
        <f>IF(ISBLANK(Výsledky!$PF$3),"",Výsledky!PF75)</f>
        <v/>
      </c>
      <c r="BR53" s="257" t="str">
        <f>IF(ISBLANK(Výsledky!$PM$3),"",Výsledky!PM75)</f>
        <v/>
      </c>
      <c r="BS53" s="257" t="str">
        <f>IF(ISBLANK(Výsledky!$PT$3),"",Výsledky!PT75)</f>
        <v/>
      </c>
      <c r="BT53" s="257" t="str">
        <f>IF(ISBLANK(Výsledky!$QA$3),"",Výsledky!QA75)</f>
        <v/>
      </c>
      <c r="BU53" s="257" t="str">
        <f>IF(ISBLANK(Výsledky!$QH$3),"",Výsledky!QH75)</f>
        <v/>
      </c>
      <c r="BV53" s="257" t="str">
        <f>IF(ISBLANK(Výsledky!$QO$3),"",Výsledky!QO75)</f>
        <v/>
      </c>
      <c r="BW53" s="292" t="str">
        <f>IF(ISBLANK(Výsledky!$QV$3),"",Výsledky!QV75)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>
      <c r="A54" s="1"/>
      <c r="B54" s="240" t="s">
        <v>142</v>
      </c>
      <c r="C54" s="53">
        <f>Tipy!A31</f>
        <v>51</v>
      </c>
      <c r="D54" s="243" t="str">
        <f>IF(Tipy!B31="","",Tipy!B31)</f>
        <v>kwop</v>
      </c>
      <c r="E54" s="51">
        <f>SUM(F54:J54)</f>
        <v>300</v>
      </c>
      <c r="F54" s="247">
        <f>IF(ISBLANK(Výsledky!$I$3),"-",SUM(K54:O54,Q54,S54,U54,V54,X54,Z54,AB54,AC54,AE54:AG54,AI54,AK54:AM54,AP54,AS54:AU54,AW54,AY54,BB54,BD54,BG54:BJ54,BL54,BO54,BP54,BR54,BT54,BU54))</f>
        <v>180</v>
      </c>
      <c r="G54" s="268">
        <f>IF(ISBLANK(Výsledky!$AY$3),"-",SUM(P54,T54,W54,AA54,AD54,AH54,AV54,AX54,BC54,BE54,BK54,BM54,BQ54,BS54,BV54))</f>
        <v>50</v>
      </c>
      <c r="H54" s="269">
        <f>IF(ISBLANK(Výsledky!$BM$3),"-",SUM(R54,Y54,AJ54,AO54,AQ54,AZ54))</f>
        <v>70</v>
      </c>
      <c r="I54" s="248" t="str">
        <f>IF(ISBLANK(Výsledky!$GI$3),"-",SUM(AN54,AR54,BA54,BF54,BN54,BW54))</f>
        <v>-</v>
      </c>
      <c r="J54" s="263" t="str">
        <f>IF(ISBLANK(Výsledky!$I$3),"",Výsledky!I37)</f>
        <v>-</v>
      </c>
      <c r="K54" s="266">
        <f>IF(ISBLANK(Výsledky!$P$3),"",Výsledky!P37)</f>
        <v>40</v>
      </c>
      <c r="L54" s="267">
        <f>IF(ISBLANK(Výsledky!$W$3),"",Výsledky!W37)</f>
        <v>20</v>
      </c>
      <c r="M54" s="257" t="str">
        <f>IF(ISBLANK(Výsledky!$AD$3),"",Výsledky!AD37)</f>
        <v>-</v>
      </c>
      <c r="N54" s="257">
        <f>IF(ISBLANK(Výsledky!$AK$3),"",Výsledky!AK37)</f>
        <v>0</v>
      </c>
      <c r="O54" s="257">
        <f>IF(ISBLANK(Výsledky!$AR$3),"",Výsledky!AR37)</f>
        <v>30</v>
      </c>
      <c r="P54" s="257">
        <f>IF(ISBLANK(Výsledky!$AY$3),"",Výsledky!AY37)</f>
        <v>50</v>
      </c>
      <c r="Q54" s="257">
        <f>IF(ISBLANK(Výsledky!$BF$3),"",Výsledky!BF37)</f>
        <v>50</v>
      </c>
      <c r="R54" s="257">
        <f>IF(ISBLANK(Výsledky!$BM$3),"",Výsledky!BM37)</f>
        <v>70</v>
      </c>
      <c r="S54" s="257">
        <f>IF(ISBLANK(Výsledky!$BT$3),"",Výsledky!BT37)</f>
        <v>0</v>
      </c>
      <c r="T54" s="257" t="str">
        <f>IF(ISBLANK(Výsledky!$CA$3),"",Výsledky!CA37)</f>
        <v>-</v>
      </c>
      <c r="U54" s="257">
        <f>IF(ISBLANK(Výsledky!$CH$3),"",Výsledky!CH37)</f>
        <v>0</v>
      </c>
      <c r="V54" s="257">
        <f>IF(ISBLANK(Výsledky!$CO$3),"",Výsledky!CO37)</f>
        <v>40</v>
      </c>
      <c r="W54" s="257" t="str">
        <f>IF(ISBLANK(Výsledky!$CV$3),"",Výsledky!CV37)</f>
        <v/>
      </c>
      <c r="X54" s="257" t="str">
        <f>IF(ISBLANK(Výsledky!$DC$3),"",Výsledky!DC37)</f>
        <v/>
      </c>
      <c r="Y54" s="257" t="str">
        <f>IF(ISBLANK(Výsledky!$DJ$3),"",Výsledky!DJ37)</f>
        <v/>
      </c>
      <c r="Z54" s="257" t="str">
        <f>IF(ISBLANK(Výsledky!$DQ$3),"",Výsledky!DQ37)</f>
        <v/>
      </c>
      <c r="AA54" s="257" t="str">
        <f>IF(ISBLANK(Výsledky!$DX$3),"",Výsledky!DX37)</f>
        <v/>
      </c>
      <c r="AB54" s="257" t="str">
        <f>IF(ISBLANK(Výsledky!$EE$3),"",Výsledky!EE37)</f>
        <v/>
      </c>
      <c r="AC54" s="257" t="str">
        <f>IF(ISBLANK(Výsledky!$EL$3),"",Výsledky!EL37)</f>
        <v/>
      </c>
      <c r="AD54" s="257" t="str">
        <f>IF(ISBLANK(Výsledky!$ES$3),"",Výsledky!ES37)</f>
        <v/>
      </c>
      <c r="AE54" s="257" t="str">
        <f>IF(ISBLANK(Výsledky!$EZ$3),"",Výsledky!EZ37)</f>
        <v/>
      </c>
      <c r="AF54" s="257" t="str">
        <f>IF(ISBLANK(Výsledky!$FG$3),"",Výsledky!FG37)</f>
        <v/>
      </c>
      <c r="AG54" s="257" t="str">
        <f>IF(ISBLANK(Výsledky!$FN$3),"",Výsledky!FN37)</f>
        <v/>
      </c>
      <c r="AH54" s="257" t="str">
        <f>IF(ISBLANK(Výsledky!$FU$3),"",Výsledky!FU37)</f>
        <v/>
      </c>
      <c r="AI54" s="257" t="str">
        <f>IF(ISBLANK(Výsledky!$GB$3),"",Výsledky!GB37)</f>
        <v/>
      </c>
      <c r="AJ54" s="257" t="str">
        <f>IF(ISBLANK(Výsledky!$GI$3),"",Výsledky!GI37)</f>
        <v/>
      </c>
      <c r="AK54" s="257" t="str">
        <f>IF(ISBLANK(Výsledky!$GP$3),"",Výsledky!GP37)</f>
        <v/>
      </c>
      <c r="AL54" s="257" t="str">
        <f>IF(ISBLANK(Výsledky!$GW$3),"",Výsledky!GW37)</f>
        <v/>
      </c>
      <c r="AM54" s="257" t="str">
        <f>IF(ISBLANK(Výsledky!$HD$3),"",Výsledky!HD37)</f>
        <v/>
      </c>
      <c r="AN54" s="257" t="str">
        <f>IF(ISBLANK(Výsledky!$HK$3),"",Výsledky!HK37)</f>
        <v/>
      </c>
      <c r="AO54" s="257" t="str">
        <f>IF(ISBLANK(Výsledky!$HR$3),"",Výsledky!HR37)</f>
        <v/>
      </c>
      <c r="AP54" s="257" t="str">
        <f>IF(ISBLANK(Výsledky!$HY$3),"",Výsledky!HY37)</f>
        <v/>
      </c>
      <c r="AQ54" s="257" t="str">
        <f>IF(ISBLANK(Výsledky!$IF$3),"",Výsledky!IF37)</f>
        <v/>
      </c>
      <c r="AR54" s="257" t="str">
        <f>IF(ISBLANK(Výsledky!$IM$3),"",Výsledky!IM37)</f>
        <v/>
      </c>
      <c r="AS54" s="257" t="str">
        <f>IF(ISBLANK(Výsledky!$IT$3),"",Výsledky!IT37)</f>
        <v/>
      </c>
      <c r="AT54" s="257" t="str">
        <f>IF(ISBLANK(Výsledky!$JA$3),"",Výsledky!JA37)</f>
        <v/>
      </c>
      <c r="AU54" s="257" t="str">
        <f>IF(ISBLANK(Výsledky!$JH$3),"",Výsledky!JH37)</f>
        <v/>
      </c>
      <c r="AV54" s="257" t="str">
        <f>IF(ISBLANK(Výsledky!$JO$3),"",Výsledky!JO37)</f>
        <v/>
      </c>
      <c r="AW54" s="257" t="str">
        <f>IF(ISBLANK(Výsledky!$JV$3),"",Výsledky!JV37)</f>
        <v/>
      </c>
      <c r="AX54" s="257" t="str">
        <f>IF(ISBLANK(Výsledky!$KC$3),"",Výsledky!KC37)</f>
        <v/>
      </c>
      <c r="AY54" s="257" t="str">
        <f>IF(ISBLANK(Výsledky!$KJ$3),"",Výsledky!KJ37)</f>
        <v/>
      </c>
      <c r="AZ54" s="257" t="str">
        <f>IF(ISBLANK(Výsledky!$KQ$3),"",Výsledky!KQ37)</f>
        <v/>
      </c>
      <c r="BA54" s="257" t="str">
        <f>IF(ISBLANK(Výsledky!$KX$3),"",Výsledky!KX37)</f>
        <v/>
      </c>
      <c r="BB54" s="257" t="str">
        <f>IF(ISBLANK(Výsledky!$LE$3),"",Výsledky!LE37)</f>
        <v/>
      </c>
      <c r="BC54" s="257" t="str">
        <f>IF(ISBLANK(Výsledky!$LL$3),"",Výsledky!LL37)</f>
        <v/>
      </c>
      <c r="BD54" s="257" t="str">
        <f>IF(ISBLANK(Výsledky!$LS$3),"",Výsledky!LS37)</f>
        <v/>
      </c>
      <c r="BE54" s="257" t="str">
        <f>IF(ISBLANK(Výsledky!$LZ$3),"",Výsledky!LZ37)</f>
        <v/>
      </c>
      <c r="BF54" s="257" t="str">
        <f>IF(ISBLANK(Výsledky!$MG$3),"",Výsledky!MG37)</f>
        <v/>
      </c>
      <c r="BG54" s="257" t="str">
        <f>IF(ISBLANK(Výsledky!$MN$3),"",Výsledky!MN37)</f>
        <v/>
      </c>
      <c r="BH54" s="257" t="str">
        <f>IF(ISBLANK(Výsledky!$MU$3),"",Výsledky!MU37)</f>
        <v/>
      </c>
      <c r="BI54" s="257" t="str">
        <f>IF(ISBLANK(Výsledky!$NB$3),"",Výsledky!NB37)</f>
        <v/>
      </c>
      <c r="BJ54" s="257" t="str">
        <f>IF(ISBLANK(Výsledky!$NI$3),"",Výsledky!NI37)</f>
        <v/>
      </c>
      <c r="BK54" s="257" t="str">
        <f>IF(ISBLANK(Výsledky!$NP$3),"",Výsledky!NP37)</f>
        <v/>
      </c>
      <c r="BL54" s="257" t="str">
        <f>IF(ISBLANK(Výsledky!$NW$3),"",Výsledky!NW37)</f>
        <v/>
      </c>
      <c r="BM54" s="257" t="str">
        <f>IF(ISBLANK(Výsledky!$OD$3),"",Výsledky!OD37)</f>
        <v/>
      </c>
      <c r="BN54" s="257" t="str">
        <f>IF(ISBLANK(Výsledky!$OK$3),"",Výsledky!OK37)</f>
        <v/>
      </c>
      <c r="BO54" s="257" t="str">
        <f>IF(ISBLANK(Výsledky!$OR$3),"",Výsledky!OR37)</f>
        <v/>
      </c>
      <c r="BP54" s="257" t="str">
        <f>IF(ISBLANK(Výsledky!$OY$3),"",Výsledky!OY37)</f>
        <v/>
      </c>
      <c r="BQ54" s="257" t="str">
        <f>IF(ISBLANK(Výsledky!$PF$3),"",Výsledky!PF37)</f>
        <v/>
      </c>
      <c r="BR54" s="257" t="str">
        <f>IF(ISBLANK(Výsledky!$PM$3),"",Výsledky!PM37)</f>
        <v/>
      </c>
      <c r="BS54" s="257" t="str">
        <f>IF(ISBLANK(Výsledky!$PT$3),"",Výsledky!PT37)</f>
        <v/>
      </c>
      <c r="BT54" s="257" t="str">
        <f>IF(ISBLANK(Výsledky!$QA$3),"",Výsledky!QA37)</f>
        <v/>
      </c>
      <c r="BU54" s="257" t="str">
        <f>IF(ISBLANK(Výsledky!$QH$3),"",Výsledky!QH37)</f>
        <v/>
      </c>
      <c r="BV54" s="257" t="str">
        <f>IF(ISBLANK(Výsledky!$QO$3),"",Výsledky!QO37)</f>
        <v/>
      </c>
      <c r="BW54" s="292" t="str">
        <f>IF(ISBLANK(Výsledky!$QV$3),"",Výsledky!QV37)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>
      <c r="A55" s="1"/>
      <c r="B55" s="240" t="s">
        <v>321</v>
      </c>
      <c r="C55" s="53">
        <f>Tipy!A58</f>
        <v>72</v>
      </c>
      <c r="D55" s="243" t="str">
        <f>IF(Tipy!B58="","",Tipy!B58)</f>
        <v>Pikardo</v>
      </c>
      <c r="E55" s="51">
        <f>SUM(F55:J55)</f>
        <v>300</v>
      </c>
      <c r="F55" s="247">
        <f>IF(ISBLANK(Výsledky!$I$3),"-",SUM(K55:O55,Q55,S55,U55,V55,X55,Z55,AB55,AC55,AE55:AG55,AI55,AK55:AM55,AP55,AS55:AU55,AW55,AY55,BB55,BD55,BG55:BJ55,BL55,BO55,BP55,BR55,BT55,BU55))</f>
        <v>140</v>
      </c>
      <c r="G55" s="268">
        <f>IF(ISBLANK(Výsledky!$AY$3),"-",SUM(P55,T55,W55,AA55,AD55,AH55,AV55,AX55,BC55,BE55,BK55,BM55,BQ55,BS55,BV55))</f>
        <v>90</v>
      </c>
      <c r="H55" s="269">
        <f>IF(ISBLANK(Výsledky!$BM$3),"-",SUM(R55,Y55,AJ55,AO55,AQ55,AZ55))</f>
        <v>70</v>
      </c>
      <c r="I55" s="248" t="str">
        <f>IF(ISBLANK(Výsledky!$GI$3),"-",SUM(AN55,AR55,BA55,BF55,BN55,BW55))</f>
        <v>-</v>
      </c>
      <c r="J55" s="263" t="str">
        <f>IF(ISBLANK(Výsledky!$I$3),"",Výsledky!I62)</f>
        <v>-</v>
      </c>
      <c r="K55" s="266" t="str">
        <f>IF(ISBLANK(Výsledky!$P$3),"",Výsledky!P63)</f>
        <v>-</v>
      </c>
      <c r="L55" s="267" t="str">
        <f>IF(ISBLANK(Výsledky!$W$3),"",Výsledky!W63)</f>
        <v>-</v>
      </c>
      <c r="M55" s="257">
        <f>IF(ISBLANK(Výsledky!$AD$3),"",Výsledky!AD63)</f>
        <v>30</v>
      </c>
      <c r="N55" s="257">
        <f>IF(ISBLANK(Výsledky!$AK$3),"",Výsledky!AK64)</f>
        <v>30</v>
      </c>
      <c r="O55" s="257">
        <f>IF(ISBLANK(Výsledky!$AR$3),"",Výsledky!AR64)</f>
        <v>80</v>
      </c>
      <c r="P55" s="257">
        <f>IF(ISBLANK(Výsledky!$AY$3),"",Výsledky!AY64)</f>
        <v>50</v>
      </c>
      <c r="Q55" s="257" t="str">
        <f>IF(ISBLANK(Výsledky!$BF$3),"",Výsledky!BF64)</f>
        <v>-</v>
      </c>
      <c r="R55" s="257">
        <f>IF(ISBLANK(Výsledky!$BM$3),"",Výsledky!BM64)</f>
        <v>70</v>
      </c>
      <c r="S55" s="257">
        <f>IF(ISBLANK(Výsledky!$BT$3),"",Výsledky!BT64)</f>
        <v>0</v>
      </c>
      <c r="T55" s="257">
        <f>IF(ISBLANK(Výsledky!$CA$3),"",Výsledky!CA64)</f>
        <v>40</v>
      </c>
      <c r="U55" s="257" t="str">
        <f>IF(ISBLANK(Výsledky!$CH$3),"",Výsledky!CH64)</f>
        <v>-</v>
      </c>
      <c r="V55" s="257" t="str">
        <f>IF(ISBLANK(Výsledky!$CO$3),"",Výsledky!CO64)</f>
        <v>-</v>
      </c>
      <c r="W55" s="257" t="str">
        <f>IF(ISBLANK(Výsledky!$CV$3),"",Výsledky!CV64)</f>
        <v/>
      </c>
      <c r="X55" s="257" t="str">
        <f>IF(ISBLANK(Výsledky!$DC$3),"",Výsledky!DC64)</f>
        <v/>
      </c>
      <c r="Y55" s="257" t="str">
        <f>IF(ISBLANK(Výsledky!$DJ$3),"",Výsledky!DJ64)</f>
        <v/>
      </c>
      <c r="Z55" s="257" t="str">
        <f>IF(ISBLANK(Výsledky!$DQ$3),"",Výsledky!DQ64)</f>
        <v/>
      </c>
      <c r="AA55" s="257" t="str">
        <f>IF(ISBLANK(Výsledky!$DX$3),"",Výsledky!DX64)</f>
        <v/>
      </c>
      <c r="AB55" s="257" t="str">
        <f>IF(ISBLANK(Výsledky!$EE$3),"",Výsledky!EE64)</f>
        <v/>
      </c>
      <c r="AC55" s="257" t="str">
        <f>IF(ISBLANK(Výsledky!$EL$3),"",Výsledky!EL64)</f>
        <v/>
      </c>
      <c r="AD55" s="257" t="str">
        <f>IF(ISBLANK(Výsledky!$ES$3),"",Výsledky!ES64)</f>
        <v/>
      </c>
      <c r="AE55" s="257" t="str">
        <f>IF(ISBLANK(Výsledky!$EZ$3),"",Výsledky!EZ64)</f>
        <v/>
      </c>
      <c r="AF55" s="257" t="str">
        <f>IF(ISBLANK(Výsledky!$FG$3),"",Výsledky!FG64)</f>
        <v/>
      </c>
      <c r="AG55" s="257" t="str">
        <f>IF(ISBLANK(Výsledky!$FN$3),"",Výsledky!FN64)</f>
        <v/>
      </c>
      <c r="AH55" s="257" t="str">
        <f>IF(ISBLANK(Výsledky!$FU$3),"",Výsledky!FU64)</f>
        <v/>
      </c>
      <c r="AI55" s="257" t="str">
        <f>IF(ISBLANK(Výsledky!$GB$3),"",Výsledky!GB64)</f>
        <v/>
      </c>
      <c r="AJ55" s="257" t="str">
        <f>IF(ISBLANK(Výsledky!$GI$3),"",Výsledky!GI64)</f>
        <v/>
      </c>
      <c r="AK55" s="257" t="str">
        <f>IF(ISBLANK(Výsledky!$GP$3),"",Výsledky!GP64)</f>
        <v/>
      </c>
      <c r="AL55" s="257" t="str">
        <f>IF(ISBLANK(Výsledky!$GW$3),"",Výsledky!GW64)</f>
        <v/>
      </c>
      <c r="AM55" s="257" t="str">
        <f>IF(ISBLANK(Výsledky!$HD$3),"",Výsledky!HD64)</f>
        <v/>
      </c>
      <c r="AN55" s="257" t="str">
        <f>IF(ISBLANK(Výsledky!$HK$3),"",Výsledky!HK64)</f>
        <v/>
      </c>
      <c r="AO55" s="257" t="str">
        <f>IF(ISBLANK(Výsledky!$HR$3),"",Výsledky!HR64)</f>
        <v/>
      </c>
      <c r="AP55" s="257" t="str">
        <f>IF(ISBLANK(Výsledky!$HY$3),"",Výsledky!HY64)</f>
        <v/>
      </c>
      <c r="AQ55" s="257" t="str">
        <f>IF(ISBLANK(Výsledky!$IF$3),"",Výsledky!IF64)</f>
        <v/>
      </c>
      <c r="AR55" s="257" t="str">
        <f>IF(ISBLANK(Výsledky!$IM$3),"",Výsledky!IM64)</f>
        <v/>
      </c>
      <c r="AS55" s="257" t="str">
        <f>IF(ISBLANK(Výsledky!$IT$3),"",Výsledky!IT64)</f>
        <v/>
      </c>
      <c r="AT55" s="257" t="str">
        <f>IF(ISBLANK(Výsledky!$JA$3),"",Výsledky!JA64)</f>
        <v/>
      </c>
      <c r="AU55" s="257" t="str">
        <f>IF(ISBLANK(Výsledky!$JH$3),"",Výsledky!JH64)</f>
        <v/>
      </c>
      <c r="AV55" s="257" t="str">
        <f>IF(ISBLANK(Výsledky!$JO$3),"",Výsledky!JO64)</f>
        <v/>
      </c>
      <c r="AW55" s="257" t="str">
        <f>IF(ISBLANK(Výsledky!$JV$3),"",Výsledky!JV64)</f>
        <v/>
      </c>
      <c r="AX55" s="257" t="str">
        <f>IF(ISBLANK(Výsledky!$KC$3),"",Výsledky!KC64)</f>
        <v/>
      </c>
      <c r="AY55" s="257" t="str">
        <f>IF(ISBLANK(Výsledky!$KJ$3),"",Výsledky!KJ64)</f>
        <v/>
      </c>
      <c r="AZ55" s="257" t="str">
        <f>IF(ISBLANK(Výsledky!$KQ$3),"",Výsledky!KQ64)</f>
        <v/>
      </c>
      <c r="BA55" s="257" t="str">
        <f>IF(ISBLANK(Výsledky!$KX$3),"",Výsledky!KX64)</f>
        <v/>
      </c>
      <c r="BB55" s="257" t="str">
        <f>IF(ISBLANK(Výsledky!$LE$3),"",Výsledky!LE64)</f>
        <v/>
      </c>
      <c r="BC55" s="257" t="str">
        <f>IF(ISBLANK(Výsledky!$LL$3),"",Výsledky!LL64)</f>
        <v/>
      </c>
      <c r="BD55" s="257" t="str">
        <f>IF(ISBLANK(Výsledky!$LS$3),"",Výsledky!LS64)</f>
        <v/>
      </c>
      <c r="BE55" s="257" t="str">
        <f>IF(ISBLANK(Výsledky!$LZ$3),"",Výsledky!LZ64)</f>
        <v/>
      </c>
      <c r="BF55" s="257" t="str">
        <f>IF(ISBLANK(Výsledky!$MG$3),"",Výsledky!MG64)</f>
        <v/>
      </c>
      <c r="BG55" s="257" t="str">
        <f>IF(ISBLANK(Výsledky!$MN$3),"",Výsledky!MN64)</f>
        <v/>
      </c>
      <c r="BH55" s="257" t="str">
        <f>IF(ISBLANK(Výsledky!$MU$3),"",Výsledky!MU64)</f>
        <v/>
      </c>
      <c r="BI55" s="257" t="str">
        <f>IF(ISBLANK(Výsledky!$NB$3),"",Výsledky!NB64)</f>
        <v/>
      </c>
      <c r="BJ55" s="257" t="str">
        <f>IF(ISBLANK(Výsledky!$NI$3),"",Výsledky!NI64)</f>
        <v/>
      </c>
      <c r="BK55" s="257" t="str">
        <f>IF(ISBLANK(Výsledky!$NP$3),"",Výsledky!NP64)</f>
        <v/>
      </c>
      <c r="BL55" s="257" t="str">
        <f>IF(ISBLANK(Výsledky!$NW$3),"",Výsledky!NW64)</f>
        <v/>
      </c>
      <c r="BM55" s="257" t="str">
        <f>IF(ISBLANK(Výsledky!$OD$3),"",Výsledky!OD64)</f>
        <v/>
      </c>
      <c r="BN55" s="257" t="str">
        <f>IF(ISBLANK(Výsledky!$OK$3),"",Výsledky!OK64)</f>
        <v/>
      </c>
      <c r="BO55" s="257" t="str">
        <f>IF(ISBLANK(Výsledky!$OR$3),"",Výsledky!OR64)</f>
        <v/>
      </c>
      <c r="BP55" s="257" t="str">
        <f>IF(ISBLANK(Výsledky!$OY$3),"",Výsledky!OY64)</f>
        <v/>
      </c>
      <c r="BQ55" s="257" t="str">
        <f>IF(ISBLANK(Výsledky!$PF$3),"",Výsledky!PF64)</f>
        <v/>
      </c>
      <c r="BR55" s="257" t="str">
        <f>IF(ISBLANK(Výsledky!$PM$3),"",Výsledky!PM64)</f>
        <v/>
      </c>
      <c r="BS55" s="257" t="str">
        <f>IF(ISBLANK(Výsledky!$PT$3),"",Výsledky!PT64)</f>
        <v/>
      </c>
      <c r="BT55" s="257" t="str">
        <f>IF(ISBLANK(Výsledky!$QA$3),"",Výsledky!QA64)</f>
        <v/>
      </c>
      <c r="BU55" s="257" t="str">
        <f>IF(ISBLANK(Výsledky!$QH$3),"",Výsledky!QH64)</f>
        <v/>
      </c>
      <c r="BV55" s="257" t="str">
        <f>IF(ISBLANK(Výsledky!$QO$3),"",Výsledky!QO64)</f>
        <v/>
      </c>
      <c r="BW55" s="292" t="str">
        <f>IF(ISBLANK(Výsledky!$QV$3),"",Výsledky!QV64)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>
      <c r="A56" s="1"/>
      <c r="B56" s="240" t="s">
        <v>322</v>
      </c>
      <c r="C56" s="53">
        <f>Tipy!A23</f>
        <v>19</v>
      </c>
      <c r="D56" s="243" t="str">
        <f>IF(Tipy!B23="","",Tipy!B23)</f>
        <v>GaboLFC</v>
      </c>
      <c r="E56" s="51">
        <f>SUM(F56:J56)</f>
        <v>290</v>
      </c>
      <c r="F56" s="247">
        <f>IF(ISBLANK(Výsledky!$I$3),"-",SUM(K56:O56,Q56,S56,U56,V56,X56,Z56,AB56,AC56,AE56:AG56,AI56,AK56:AM56,AP56,AS56:AU56,AW56,AY56,BB56,BD56,BG56:BJ56,BL56,BO56,BP56,BR56,BT56,BU56))</f>
        <v>170</v>
      </c>
      <c r="G56" s="268">
        <f>IF(ISBLANK(Výsledky!$AY$3),"-",SUM(P56,T56,W56,AA56,AD56,AH56,AV56,AX56,BC56,BE56,BK56,BM56,BQ56,BS56,BV56))</f>
        <v>90</v>
      </c>
      <c r="H56" s="269">
        <f>IF(ISBLANK(Výsledky!$BM$3),"-",SUM(R56,Y56,AJ56,AO56,AQ56,AZ56))</f>
        <v>30</v>
      </c>
      <c r="I56" s="248" t="str">
        <f>IF(ISBLANK(Výsledky!$GI$3),"-",SUM(AN56,AR56,BA56,BF56,BN56,BW56))</f>
        <v>-</v>
      </c>
      <c r="J56" s="263" t="str">
        <f>IF(ISBLANK(Výsledky!$I$3),"",Výsledky!I29)</f>
        <v>-</v>
      </c>
      <c r="K56" s="266">
        <f>IF(ISBLANK(Výsledky!$P$3),"",Výsledky!P29)</f>
        <v>20</v>
      </c>
      <c r="L56" s="267">
        <f>IF(ISBLANK(Výsledky!$W$3),"",Výsledky!W29)</f>
        <v>20</v>
      </c>
      <c r="M56" s="257">
        <f>IF(ISBLANK(Výsledky!$AD$3),"",Výsledky!AD29)</f>
        <v>20</v>
      </c>
      <c r="N56" s="257">
        <f>IF(ISBLANK(Výsledky!$AK$3),"",Výsledky!AK29)</f>
        <v>20</v>
      </c>
      <c r="O56" s="257">
        <f>IF(ISBLANK(Výsledky!$AR$3),"",Výsledky!AR29)</f>
        <v>30</v>
      </c>
      <c r="P56" s="257">
        <f>IF(ISBLANK(Výsledky!$AY$3),"",Výsledky!AY29)</f>
        <v>70</v>
      </c>
      <c r="Q56" s="257">
        <f>IF(ISBLANK(Výsledky!$BF$3),"",Výsledky!BF29)</f>
        <v>40</v>
      </c>
      <c r="R56" s="257">
        <f>IF(ISBLANK(Výsledky!$BM$3),"",Výsledky!BM29)</f>
        <v>30</v>
      </c>
      <c r="S56" s="257">
        <f>IF(ISBLANK(Výsledky!$BT$3),"",Výsledky!BT29)</f>
        <v>0</v>
      </c>
      <c r="T56" s="257">
        <f>IF(ISBLANK(Výsledky!$CA$3),"",Výsledky!CA29)</f>
        <v>20</v>
      </c>
      <c r="U56" s="257">
        <f>IF(ISBLANK(Výsledky!$CH$3),"",Výsledky!CH29)</f>
        <v>0</v>
      </c>
      <c r="V56" s="257">
        <f>IF(ISBLANK(Výsledky!$CO$3),"",Výsledky!CO29)</f>
        <v>20</v>
      </c>
      <c r="W56" s="257" t="str">
        <f>IF(ISBLANK(Výsledky!$CV$3),"",Výsledky!CV29)</f>
        <v/>
      </c>
      <c r="X56" s="257" t="str">
        <f>IF(ISBLANK(Výsledky!$DC$3),"",Výsledky!DC29)</f>
        <v/>
      </c>
      <c r="Y56" s="257" t="str">
        <f>IF(ISBLANK(Výsledky!$DJ$3),"",Výsledky!DJ29)</f>
        <v/>
      </c>
      <c r="Z56" s="257" t="str">
        <f>IF(ISBLANK(Výsledky!$DQ$3),"",Výsledky!DQ29)</f>
        <v/>
      </c>
      <c r="AA56" s="257" t="str">
        <f>IF(ISBLANK(Výsledky!$DX$3),"",Výsledky!DX29)</f>
        <v/>
      </c>
      <c r="AB56" s="257" t="str">
        <f>IF(ISBLANK(Výsledky!$EE$3),"",Výsledky!EE29)</f>
        <v/>
      </c>
      <c r="AC56" s="257" t="str">
        <f>IF(ISBLANK(Výsledky!$EL$3),"",Výsledky!EL29)</f>
        <v/>
      </c>
      <c r="AD56" s="257" t="str">
        <f>IF(ISBLANK(Výsledky!$ES$3),"",Výsledky!ES29)</f>
        <v/>
      </c>
      <c r="AE56" s="257" t="str">
        <f>IF(ISBLANK(Výsledky!$EZ$3),"",Výsledky!EZ29)</f>
        <v/>
      </c>
      <c r="AF56" s="257" t="str">
        <f>IF(ISBLANK(Výsledky!$FG$3),"",Výsledky!FG29)</f>
        <v/>
      </c>
      <c r="AG56" s="257" t="str">
        <f>IF(ISBLANK(Výsledky!$FN$3),"",Výsledky!FN29)</f>
        <v/>
      </c>
      <c r="AH56" s="257" t="str">
        <f>IF(ISBLANK(Výsledky!$FU$3),"",Výsledky!FU29)</f>
        <v/>
      </c>
      <c r="AI56" s="257" t="str">
        <f>IF(ISBLANK(Výsledky!$GB$3),"",Výsledky!GB29)</f>
        <v/>
      </c>
      <c r="AJ56" s="257" t="str">
        <f>IF(ISBLANK(Výsledky!$GI$3),"",Výsledky!GI29)</f>
        <v/>
      </c>
      <c r="AK56" s="257" t="str">
        <f>IF(ISBLANK(Výsledky!$GP$3),"",Výsledky!GP29)</f>
        <v/>
      </c>
      <c r="AL56" s="257" t="str">
        <f>IF(ISBLANK(Výsledky!$GW$3),"",Výsledky!GW29)</f>
        <v/>
      </c>
      <c r="AM56" s="257" t="str">
        <f>IF(ISBLANK(Výsledky!$HD$3),"",Výsledky!HD29)</f>
        <v/>
      </c>
      <c r="AN56" s="257" t="str">
        <f>IF(ISBLANK(Výsledky!$HK$3),"",Výsledky!HK29)</f>
        <v/>
      </c>
      <c r="AO56" s="257" t="str">
        <f>IF(ISBLANK(Výsledky!$HR$3),"",Výsledky!HR29)</f>
        <v/>
      </c>
      <c r="AP56" s="257" t="str">
        <f>IF(ISBLANK(Výsledky!$HY$3),"",Výsledky!HY29)</f>
        <v/>
      </c>
      <c r="AQ56" s="257" t="str">
        <f>IF(ISBLANK(Výsledky!$IF$3),"",Výsledky!IF29)</f>
        <v/>
      </c>
      <c r="AR56" s="257" t="str">
        <f>IF(ISBLANK(Výsledky!$IM$3),"",Výsledky!IM29)</f>
        <v/>
      </c>
      <c r="AS56" s="257" t="str">
        <f>IF(ISBLANK(Výsledky!$IT$3),"",Výsledky!IT29)</f>
        <v/>
      </c>
      <c r="AT56" s="257" t="str">
        <f>IF(ISBLANK(Výsledky!$JA$3),"",Výsledky!JA29)</f>
        <v/>
      </c>
      <c r="AU56" s="257" t="str">
        <f>IF(ISBLANK(Výsledky!$JH$3),"",Výsledky!JH29)</f>
        <v/>
      </c>
      <c r="AV56" s="257" t="str">
        <f>IF(ISBLANK(Výsledky!$JO$3),"",Výsledky!JO29)</f>
        <v/>
      </c>
      <c r="AW56" s="257" t="str">
        <f>IF(ISBLANK(Výsledky!$JV$3),"",Výsledky!JV29)</f>
        <v/>
      </c>
      <c r="AX56" s="257" t="str">
        <f>IF(ISBLANK(Výsledky!$KC$3),"",Výsledky!KC29)</f>
        <v/>
      </c>
      <c r="AY56" s="257" t="str">
        <f>IF(ISBLANK(Výsledky!$KJ$3),"",Výsledky!KJ29)</f>
        <v/>
      </c>
      <c r="AZ56" s="257" t="str">
        <f>IF(ISBLANK(Výsledky!$KQ$3),"",Výsledky!KQ29)</f>
        <v/>
      </c>
      <c r="BA56" s="257" t="str">
        <f>IF(ISBLANK(Výsledky!$KX$3),"",Výsledky!KX29)</f>
        <v/>
      </c>
      <c r="BB56" s="257" t="str">
        <f>IF(ISBLANK(Výsledky!$LE$3),"",Výsledky!LE29)</f>
        <v/>
      </c>
      <c r="BC56" s="257" t="str">
        <f>IF(ISBLANK(Výsledky!$LL$3),"",Výsledky!LL29)</f>
        <v/>
      </c>
      <c r="BD56" s="257" t="str">
        <f>IF(ISBLANK(Výsledky!$LS$3),"",Výsledky!LS29)</f>
        <v/>
      </c>
      <c r="BE56" s="257" t="str">
        <f>IF(ISBLANK(Výsledky!$LZ$3),"",Výsledky!LZ29)</f>
        <v/>
      </c>
      <c r="BF56" s="257" t="str">
        <f>IF(ISBLANK(Výsledky!$MG$3),"",Výsledky!MG29)</f>
        <v/>
      </c>
      <c r="BG56" s="257" t="str">
        <f>IF(ISBLANK(Výsledky!$MN$3),"",Výsledky!MN29)</f>
        <v/>
      </c>
      <c r="BH56" s="257" t="str">
        <f>IF(ISBLANK(Výsledky!$MU$3),"",Výsledky!MU29)</f>
        <v/>
      </c>
      <c r="BI56" s="257" t="str">
        <f>IF(ISBLANK(Výsledky!$NB$3),"",Výsledky!NB29)</f>
        <v/>
      </c>
      <c r="BJ56" s="257" t="str">
        <f>IF(ISBLANK(Výsledky!$NI$3),"",Výsledky!NI29)</f>
        <v/>
      </c>
      <c r="BK56" s="257" t="str">
        <f>IF(ISBLANK(Výsledky!$NP$3),"",Výsledky!NP29)</f>
        <v/>
      </c>
      <c r="BL56" s="257" t="str">
        <f>IF(ISBLANK(Výsledky!$NW$3),"",Výsledky!NW29)</f>
        <v/>
      </c>
      <c r="BM56" s="257" t="str">
        <f>IF(ISBLANK(Výsledky!$OD$3),"",Výsledky!OD29)</f>
        <v/>
      </c>
      <c r="BN56" s="257" t="str">
        <f>IF(ISBLANK(Výsledky!$OK$3),"",Výsledky!OK29)</f>
        <v/>
      </c>
      <c r="BO56" s="257" t="str">
        <f>IF(ISBLANK(Výsledky!$OR$3),"",Výsledky!OR29)</f>
        <v/>
      </c>
      <c r="BP56" s="257" t="str">
        <f>IF(ISBLANK(Výsledky!$OY$3),"",Výsledky!OY29)</f>
        <v/>
      </c>
      <c r="BQ56" s="257" t="str">
        <f>IF(ISBLANK(Výsledky!$PF$3),"",Výsledky!PF29)</f>
        <v/>
      </c>
      <c r="BR56" s="257" t="str">
        <f>IF(ISBLANK(Výsledky!$PM$3),"",Výsledky!PM29)</f>
        <v/>
      </c>
      <c r="BS56" s="257" t="str">
        <f>IF(ISBLANK(Výsledky!$PT$3),"",Výsledky!PT29)</f>
        <v/>
      </c>
      <c r="BT56" s="257" t="str">
        <f>IF(ISBLANK(Výsledky!$QA$3),"",Výsledky!QA29)</f>
        <v/>
      </c>
      <c r="BU56" s="257" t="str">
        <f>IF(ISBLANK(Výsledky!$QH$3),"",Výsledky!QH29)</f>
        <v/>
      </c>
      <c r="BV56" s="257" t="str">
        <f>IF(ISBLANK(Výsledky!$QO$3),"",Výsledky!QO29)</f>
        <v/>
      </c>
      <c r="BW56" s="292" t="str">
        <f>IF(ISBLANK(Výsledky!$QV$3),"",Výsledky!QV29)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>
      <c r="A57" s="1"/>
      <c r="B57" s="240" t="s">
        <v>323</v>
      </c>
      <c r="C57" s="53">
        <f>Tipy!A11</f>
        <v>11</v>
      </c>
      <c r="D57" s="243" t="str">
        <f>IF(Tipy!B11="","",Tipy!B11)</f>
        <v>beardsley76</v>
      </c>
      <c r="E57" s="51">
        <f>SUM(F57:J57)</f>
        <v>280</v>
      </c>
      <c r="F57" s="247">
        <f>IF(ISBLANK(Výsledky!$I$3),"-",SUM(K57:O57,Q57,S57,U57,V57,X57,Z57,AB57,AC57,AE57:AG57,AI57,AK57:AM57,AP57,AS57:AU57,AW57,AY57,BB57,BD57,BG57:BJ57,BL57,BO57,BP57,BR57,BT57,BU57))</f>
        <v>170</v>
      </c>
      <c r="G57" s="268">
        <f>IF(ISBLANK(Výsledky!$AY$3),"-",SUM(P57,T57,W57,AA57,AD57,AH57,AV57,AX57,BC57,BE57,BK57,BM57,BQ57,BS57,BV57))</f>
        <v>50</v>
      </c>
      <c r="H57" s="269">
        <f>IF(ISBLANK(Výsledky!$BM$3),"-",SUM(R57,Y57,AJ57,AO57,AQ57,AZ57))</f>
        <v>60</v>
      </c>
      <c r="I57" s="248" t="str">
        <f>IF(ISBLANK(Výsledky!$GI$3),"-",SUM(AN57,AR57,BA57,BF57,BN57,BW57))</f>
        <v>-</v>
      </c>
      <c r="J57" s="263" t="str">
        <f>IF(ISBLANK(Výsledky!$I$3),"",Výsledky!I17)</f>
        <v>-</v>
      </c>
      <c r="K57" s="266">
        <f>IF(ISBLANK(Výsledky!$P$3),"",Výsledky!P17)</f>
        <v>0</v>
      </c>
      <c r="L57" s="267">
        <f>IF(ISBLANK(Výsledky!$W$3),"",Výsledky!W17)</f>
        <v>30</v>
      </c>
      <c r="M57" s="257" t="str">
        <f>IF(ISBLANK(Výsledky!$AD$3),"",Výsledky!AD17)</f>
        <v>-</v>
      </c>
      <c r="N57" s="257">
        <f>IF(ISBLANK(Výsledky!$AK$3),"",Výsledky!AK17)</f>
        <v>20</v>
      </c>
      <c r="O57" s="257">
        <f>IF(ISBLANK(Výsledky!$AR$3),"",Výsledky!AR17)</f>
        <v>30</v>
      </c>
      <c r="P57" s="257">
        <f>IF(ISBLANK(Výsledky!$AY$3),"",Výsledky!AY17)</f>
        <v>20</v>
      </c>
      <c r="Q57" s="257">
        <f>IF(ISBLANK(Výsledky!$BF$3),"",Výsledky!BF17)</f>
        <v>40</v>
      </c>
      <c r="R57" s="257">
        <f>IF(ISBLANK(Výsledky!$BM$3),"",Výsledky!BM17)</f>
        <v>60</v>
      </c>
      <c r="S57" s="257">
        <f>IF(ISBLANK(Výsledky!$BT$3),"",Výsledky!BT17)</f>
        <v>0</v>
      </c>
      <c r="T57" s="257">
        <f>IF(ISBLANK(Výsledky!$CA$3),"",Výsledky!CA17)</f>
        <v>30</v>
      </c>
      <c r="U57" s="257">
        <f>IF(ISBLANK(Výsledky!$CH$3),"",Výsledky!CH17)</f>
        <v>20</v>
      </c>
      <c r="V57" s="257">
        <f>IF(ISBLANK(Výsledky!$CO$3),"",Výsledky!CO17)</f>
        <v>30</v>
      </c>
      <c r="W57" s="257" t="str">
        <f>IF(ISBLANK(Výsledky!$CV$3),"",Výsledky!CV17)</f>
        <v/>
      </c>
      <c r="X57" s="257" t="str">
        <f>IF(ISBLANK(Výsledky!$DC$3),"",Výsledky!DC17)</f>
        <v/>
      </c>
      <c r="Y57" s="257" t="str">
        <f>IF(ISBLANK(Výsledky!$DJ$3),"",Výsledky!DJ17)</f>
        <v/>
      </c>
      <c r="Z57" s="257" t="str">
        <f>IF(ISBLANK(Výsledky!$DQ$3),"",Výsledky!DQ17)</f>
        <v/>
      </c>
      <c r="AA57" s="257" t="str">
        <f>IF(ISBLANK(Výsledky!$DX$3),"",Výsledky!DX17)</f>
        <v/>
      </c>
      <c r="AB57" s="257" t="str">
        <f>IF(ISBLANK(Výsledky!$EE$3),"",Výsledky!EE17)</f>
        <v/>
      </c>
      <c r="AC57" s="257" t="str">
        <f>IF(ISBLANK(Výsledky!$EL$3),"",Výsledky!EL17)</f>
        <v/>
      </c>
      <c r="AD57" s="257" t="str">
        <f>IF(ISBLANK(Výsledky!$ES$3),"",Výsledky!ES17)</f>
        <v/>
      </c>
      <c r="AE57" s="257" t="str">
        <f>IF(ISBLANK(Výsledky!$EZ$3),"",Výsledky!EZ17)</f>
        <v/>
      </c>
      <c r="AF57" s="257" t="str">
        <f>IF(ISBLANK(Výsledky!$FG$3),"",Výsledky!FG17)</f>
        <v/>
      </c>
      <c r="AG57" s="257" t="str">
        <f>IF(ISBLANK(Výsledky!$FN$3),"",Výsledky!FN17)</f>
        <v/>
      </c>
      <c r="AH57" s="257" t="str">
        <f>IF(ISBLANK(Výsledky!$FU$3),"",Výsledky!FU17)</f>
        <v/>
      </c>
      <c r="AI57" s="257" t="str">
        <f>IF(ISBLANK(Výsledky!$GB$3),"",Výsledky!GB17)</f>
        <v/>
      </c>
      <c r="AJ57" s="257" t="str">
        <f>IF(ISBLANK(Výsledky!$GI$3),"",Výsledky!GI17)</f>
        <v/>
      </c>
      <c r="AK57" s="257" t="str">
        <f>IF(ISBLANK(Výsledky!$GP$3),"",Výsledky!GP17)</f>
        <v/>
      </c>
      <c r="AL57" s="257" t="str">
        <f>IF(ISBLANK(Výsledky!$GW$3),"",Výsledky!GW17)</f>
        <v/>
      </c>
      <c r="AM57" s="257" t="str">
        <f>IF(ISBLANK(Výsledky!$HD$3),"",Výsledky!HD17)</f>
        <v/>
      </c>
      <c r="AN57" s="257" t="str">
        <f>IF(ISBLANK(Výsledky!$HK$3),"",Výsledky!HK17)</f>
        <v/>
      </c>
      <c r="AO57" s="257" t="str">
        <f>IF(ISBLANK(Výsledky!$HR$3),"",Výsledky!HR17)</f>
        <v/>
      </c>
      <c r="AP57" s="257" t="str">
        <f>IF(ISBLANK(Výsledky!$HY$3),"",Výsledky!HY17)</f>
        <v/>
      </c>
      <c r="AQ57" s="257" t="str">
        <f>IF(ISBLANK(Výsledky!$IF$3),"",Výsledky!IF17)</f>
        <v/>
      </c>
      <c r="AR57" s="257" t="str">
        <f>IF(ISBLANK(Výsledky!$IM$3),"",Výsledky!IM17)</f>
        <v/>
      </c>
      <c r="AS57" s="257" t="str">
        <f>IF(ISBLANK(Výsledky!$IT$3),"",Výsledky!IT17)</f>
        <v/>
      </c>
      <c r="AT57" s="257" t="str">
        <f>IF(ISBLANK(Výsledky!$JA$3),"",Výsledky!JA17)</f>
        <v/>
      </c>
      <c r="AU57" s="257" t="str">
        <f>IF(ISBLANK(Výsledky!$JH$3),"",Výsledky!JH17)</f>
        <v/>
      </c>
      <c r="AV57" s="257" t="str">
        <f>IF(ISBLANK(Výsledky!$JO$3),"",Výsledky!JO17)</f>
        <v/>
      </c>
      <c r="AW57" s="257" t="str">
        <f>IF(ISBLANK(Výsledky!$JV$3),"",Výsledky!JV17)</f>
        <v/>
      </c>
      <c r="AX57" s="257" t="str">
        <f>IF(ISBLANK(Výsledky!$KC$3),"",Výsledky!KC17)</f>
        <v/>
      </c>
      <c r="AY57" s="257" t="str">
        <f>IF(ISBLANK(Výsledky!$KJ$3),"",Výsledky!KJ17)</f>
        <v/>
      </c>
      <c r="AZ57" s="257" t="str">
        <f>IF(ISBLANK(Výsledky!$KQ$3),"",Výsledky!KQ17)</f>
        <v/>
      </c>
      <c r="BA57" s="257" t="str">
        <f>IF(ISBLANK(Výsledky!$KX$3),"",Výsledky!KX17)</f>
        <v/>
      </c>
      <c r="BB57" s="257" t="str">
        <f>IF(ISBLANK(Výsledky!$LE$3),"",Výsledky!LE17)</f>
        <v/>
      </c>
      <c r="BC57" s="257" t="str">
        <f>IF(ISBLANK(Výsledky!$LL$3),"",Výsledky!LL17)</f>
        <v/>
      </c>
      <c r="BD57" s="257" t="str">
        <f>IF(ISBLANK(Výsledky!$LS$3),"",Výsledky!LS17)</f>
        <v/>
      </c>
      <c r="BE57" s="257" t="str">
        <f>IF(ISBLANK(Výsledky!$LZ$3),"",Výsledky!LZ17)</f>
        <v/>
      </c>
      <c r="BF57" s="257" t="str">
        <f>IF(ISBLANK(Výsledky!$MG$3),"",Výsledky!MG17)</f>
        <v/>
      </c>
      <c r="BG57" s="257" t="str">
        <f>IF(ISBLANK(Výsledky!$MN$3),"",Výsledky!MN17)</f>
        <v/>
      </c>
      <c r="BH57" s="257" t="str">
        <f>IF(ISBLANK(Výsledky!$MU$3),"",Výsledky!MU17)</f>
        <v/>
      </c>
      <c r="BI57" s="257" t="str">
        <f>IF(ISBLANK(Výsledky!$NB$3),"",Výsledky!NB17)</f>
        <v/>
      </c>
      <c r="BJ57" s="257" t="str">
        <f>IF(ISBLANK(Výsledky!$NI$3),"",Výsledky!NI17)</f>
        <v/>
      </c>
      <c r="BK57" s="257" t="str">
        <f>IF(ISBLANK(Výsledky!$NP$3),"",Výsledky!NP17)</f>
        <v/>
      </c>
      <c r="BL57" s="257" t="str">
        <f>IF(ISBLANK(Výsledky!$NW$3),"",Výsledky!NW17)</f>
        <v/>
      </c>
      <c r="BM57" s="257" t="str">
        <f>IF(ISBLANK(Výsledky!$OD$3),"",Výsledky!OD17)</f>
        <v/>
      </c>
      <c r="BN57" s="257" t="str">
        <f>IF(ISBLANK(Výsledky!$OK$3),"",Výsledky!OK17)</f>
        <v/>
      </c>
      <c r="BO57" s="257" t="str">
        <f>IF(ISBLANK(Výsledky!$OR$3),"",Výsledky!OR17)</f>
        <v/>
      </c>
      <c r="BP57" s="257" t="str">
        <f>IF(ISBLANK(Výsledky!$OY$3),"",Výsledky!OY17)</f>
        <v/>
      </c>
      <c r="BQ57" s="257" t="str">
        <f>IF(ISBLANK(Výsledky!$PF$3),"",Výsledky!PF17)</f>
        <v/>
      </c>
      <c r="BR57" s="257" t="str">
        <f>IF(ISBLANK(Výsledky!$PM$3),"",Výsledky!PM17)</f>
        <v/>
      </c>
      <c r="BS57" s="257" t="str">
        <f>IF(ISBLANK(Výsledky!$PT$3),"",Výsledky!PT17)</f>
        <v/>
      </c>
      <c r="BT57" s="257" t="str">
        <f>IF(ISBLANK(Výsledky!$QA$3),"",Výsledky!QA17)</f>
        <v/>
      </c>
      <c r="BU57" s="257" t="str">
        <f>IF(ISBLANK(Výsledky!$QH$3),"",Výsledky!QH17)</f>
        <v/>
      </c>
      <c r="BV57" s="257" t="str">
        <f>IF(ISBLANK(Výsledky!$QO$3),"",Výsledky!QO17)</f>
        <v/>
      </c>
      <c r="BW57" s="292" t="str">
        <f>IF(ISBLANK(Výsledky!$QV$3),"",Výsledky!QV17)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>
      <c r="A58" s="1"/>
      <c r="B58" s="240" t="s">
        <v>333</v>
      </c>
      <c r="C58" s="53">
        <f>Tipy!A61</f>
        <v>50</v>
      </c>
      <c r="D58" s="243" t="str">
        <f>IF(Tipy!B61="","",Tipy!B61)</f>
        <v>Robbie66Fowler</v>
      </c>
      <c r="E58" s="51">
        <f>SUM(F58:J58)</f>
        <v>280</v>
      </c>
      <c r="F58" s="247">
        <f>IF(ISBLANK(Výsledky!$I$3),"-",SUM(K58:O58,Q58,S58,U58,V58,X58,Z58,AB58,AC58,AE58:AG58,AI58,AK58:AM58,AP58,AS58:AU58,AW58,AY58,BB58,BD58,BG58:BJ58,BL58,BO58,BP58,BR58,BT58,BU58))</f>
        <v>170</v>
      </c>
      <c r="G58" s="268">
        <f>IF(ISBLANK(Výsledky!$AY$3),"-",SUM(P58,T58,W58,AA58,AD58,AH58,AV58,AX58,BC58,BE58,BK58,BM58,BQ58,BS58,BV58))</f>
        <v>60</v>
      </c>
      <c r="H58" s="269">
        <f>IF(ISBLANK(Výsledky!$BM$3),"-",SUM(R58,Y58,AJ58,AO58,AQ58,AZ58))</f>
        <v>50</v>
      </c>
      <c r="I58" s="248" t="str">
        <f>IF(ISBLANK(Výsledky!$GI$3),"-",SUM(AN58,AR58,BA58,BF58,BN58,BW58))</f>
        <v>-</v>
      </c>
      <c r="J58" s="263" t="str">
        <f>IF(ISBLANK(Výsledky!$I$3),"",Výsledky!I66)</f>
        <v>-</v>
      </c>
      <c r="K58" s="266">
        <f>IF(ISBLANK(Výsledky!$P$3),"",Výsledky!P67)</f>
        <v>20</v>
      </c>
      <c r="L58" s="267" t="str">
        <f>IF(ISBLANK(Výsledky!$W$3),"",Výsledky!W67)</f>
        <v>-</v>
      </c>
      <c r="M58" s="257">
        <f>IF(ISBLANK(Výsledky!$AD$3),"",Výsledky!AD67)</f>
        <v>10</v>
      </c>
      <c r="N58" s="257">
        <f>IF(ISBLANK(Výsledky!$AK$3),"",Výsledky!AK67)</f>
        <v>40</v>
      </c>
      <c r="O58" s="257">
        <f>IF(ISBLANK(Výsledky!$AR$3),"",Výsledky!AR67)</f>
        <v>30</v>
      </c>
      <c r="P58" s="257">
        <f>IF(ISBLANK(Výsledky!$AY$3),"",Výsledky!AY67)</f>
        <v>40</v>
      </c>
      <c r="Q58" s="257">
        <f>IF(ISBLANK(Výsledky!$BF$3),"",Výsledky!BF67)</f>
        <v>50</v>
      </c>
      <c r="R58" s="257">
        <f>IF(ISBLANK(Výsledky!$BM$3),"",Výsledky!BM67)</f>
        <v>50</v>
      </c>
      <c r="S58" s="257">
        <f>IF(ISBLANK(Výsledky!$BT$3),"",Výsledky!BT67)</f>
        <v>0</v>
      </c>
      <c r="T58" s="257">
        <f>IF(ISBLANK(Výsledky!$CA$3),"",Výsledky!CA67)</f>
        <v>20</v>
      </c>
      <c r="U58" s="257">
        <f>IF(ISBLANK(Výsledky!$CH$3),"",Výsledky!CH67)</f>
        <v>0</v>
      </c>
      <c r="V58" s="257">
        <f>IF(ISBLANK(Výsledky!$CO$3),"",Výsledky!CO67)</f>
        <v>20</v>
      </c>
      <c r="W58" s="257" t="str">
        <f>IF(ISBLANK(Výsledky!$CV$3),"",Výsledky!CV67)</f>
        <v/>
      </c>
      <c r="X58" s="257" t="str">
        <f>IF(ISBLANK(Výsledky!$DC$3),"",Výsledky!DC67)</f>
        <v/>
      </c>
      <c r="Y58" s="257" t="str">
        <f>IF(ISBLANK(Výsledky!$DJ$3),"",Výsledky!DJ67)</f>
        <v/>
      </c>
      <c r="Z58" s="257" t="str">
        <f>IF(ISBLANK(Výsledky!$DQ$3),"",Výsledky!DQ67)</f>
        <v/>
      </c>
      <c r="AA58" s="257" t="str">
        <f>IF(ISBLANK(Výsledky!$DX$3),"",Výsledky!DX67)</f>
        <v/>
      </c>
      <c r="AB58" s="257" t="str">
        <f>IF(ISBLANK(Výsledky!$EE$3),"",Výsledky!EE67)</f>
        <v/>
      </c>
      <c r="AC58" s="257" t="str">
        <f>IF(ISBLANK(Výsledky!$EL$3),"",Výsledky!EL67)</f>
        <v/>
      </c>
      <c r="AD58" s="257" t="str">
        <f>IF(ISBLANK(Výsledky!$ES$3),"",Výsledky!ES67)</f>
        <v/>
      </c>
      <c r="AE58" s="257" t="str">
        <f>IF(ISBLANK(Výsledky!$EZ$3),"",Výsledky!EZ67)</f>
        <v/>
      </c>
      <c r="AF58" s="257" t="str">
        <f>IF(ISBLANK(Výsledky!$FG$3),"",Výsledky!FG67)</f>
        <v/>
      </c>
      <c r="AG58" s="257" t="str">
        <f>IF(ISBLANK(Výsledky!$FN$3),"",Výsledky!FN67)</f>
        <v/>
      </c>
      <c r="AH58" s="257" t="str">
        <f>IF(ISBLANK(Výsledky!$FU$3),"",Výsledky!FU67)</f>
        <v/>
      </c>
      <c r="AI58" s="257" t="str">
        <f>IF(ISBLANK(Výsledky!$GB$3),"",Výsledky!GB67)</f>
        <v/>
      </c>
      <c r="AJ58" s="257" t="str">
        <f>IF(ISBLANK(Výsledky!$GI$3),"",Výsledky!GI67)</f>
        <v/>
      </c>
      <c r="AK58" s="257" t="str">
        <f>IF(ISBLANK(Výsledky!$GP$3),"",Výsledky!GP67)</f>
        <v/>
      </c>
      <c r="AL58" s="257" t="str">
        <f>IF(ISBLANK(Výsledky!$GW$3),"",Výsledky!GW67)</f>
        <v/>
      </c>
      <c r="AM58" s="257" t="str">
        <f>IF(ISBLANK(Výsledky!$HD$3),"",Výsledky!HD67)</f>
        <v/>
      </c>
      <c r="AN58" s="257" t="str">
        <f>IF(ISBLANK(Výsledky!$HK$3),"",Výsledky!HK67)</f>
        <v/>
      </c>
      <c r="AO58" s="257" t="str">
        <f>IF(ISBLANK(Výsledky!$HR$3),"",Výsledky!HR67)</f>
        <v/>
      </c>
      <c r="AP58" s="257" t="str">
        <f>IF(ISBLANK(Výsledky!$HY$3),"",Výsledky!HY67)</f>
        <v/>
      </c>
      <c r="AQ58" s="257" t="str">
        <f>IF(ISBLANK(Výsledky!$IF$3),"",Výsledky!IF67)</f>
        <v/>
      </c>
      <c r="AR58" s="257" t="str">
        <f>IF(ISBLANK(Výsledky!$IM$3),"",Výsledky!IM67)</f>
        <v/>
      </c>
      <c r="AS58" s="257" t="str">
        <f>IF(ISBLANK(Výsledky!$IT$3),"",Výsledky!IT67)</f>
        <v/>
      </c>
      <c r="AT58" s="257" t="str">
        <f>IF(ISBLANK(Výsledky!$JA$3),"",Výsledky!JA67)</f>
        <v/>
      </c>
      <c r="AU58" s="257" t="str">
        <f>IF(ISBLANK(Výsledky!$JH$3),"",Výsledky!JH67)</f>
        <v/>
      </c>
      <c r="AV58" s="257" t="str">
        <f>IF(ISBLANK(Výsledky!$JO$3),"",Výsledky!JO67)</f>
        <v/>
      </c>
      <c r="AW58" s="257" t="str">
        <f>IF(ISBLANK(Výsledky!$JV$3),"",Výsledky!JV67)</f>
        <v/>
      </c>
      <c r="AX58" s="257" t="str">
        <f>IF(ISBLANK(Výsledky!$KC$3),"",Výsledky!KC67)</f>
        <v/>
      </c>
      <c r="AY58" s="257" t="str">
        <f>IF(ISBLANK(Výsledky!$KJ$3),"",Výsledky!KJ67)</f>
        <v/>
      </c>
      <c r="AZ58" s="257" t="str">
        <f>IF(ISBLANK(Výsledky!$KQ$3),"",Výsledky!KQ67)</f>
        <v/>
      </c>
      <c r="BA58" s="257" t="str">
        <f>IF(ISBLANK(Výsledky!$KX$3),"",Výsledky!KX67)</f>
        <v/>
      </c>
      <c r="BB58" s="257" t="str">
        <f>IF(ISBLANK(Výsledky!$LE$3),"",Výsledky!LE67)</f>
        <v/>
      </c>
      <c r="BC58" s="257" t="str">
        <f>IF(ISBLANK(Výsledky!$LL$3),"",Výsledky!LL67)</f>
        <v/>
      </c>
      <c r="BD58" s="257" t="str">
        <f>IF(ISBLANK(Výsledky!$LS$3),"",Výsledky!LS67)</f>
        <v/>
      </c>
      <c r="BE58" s="257" t="str">
        <f>IF(ISBLANK(Výsledky!$LZ$3),"",Výsledky!LZ67)</f>
        <v/>
      </c>
      <c r="BF58" s="257" t="str">
        <f>IF(ISBLANK(Výsledky!$MG$3),"",Výsledky!MG67)</f>
        <v/>
      </c>
      <c r="BG58" s="257" t="str">
        <f>IF(ISBLANK(Výsledky!$MN$3),"",Výsledky!MN67)</f>
        <v/>
      </c>
      <c r="BH58" s="257" t="str">
        <f>IF(ISBLANK(Výsledky!$MU$3),"",Výsledky!MU67)</f>
        <v/>
      </c>
      <c r="BI58" s="257" t="str">
        <f>IF(ISBLANK(Výsledky!$NB$3),"",Výsledky!NB67)</f>
        <v/>
      </c>
      <c r="BJ58" s="257" t="str">
        <f>IF(ISBLANK(Výsledky!$NI$3),"",Výsledky!NI67)</f>
        <v/>
      </c>
      <c r="BK58" s="257" t="str">
        <f>IF(ISBLANK(Výsledky!$NP$3),"",Výsledky!NP67)</f>
        <v/>
      </c>
      <c r="BL58" s="257" t="str">
        <f>IF(ISBLANK(Výsledky!$NW$3),"",Výsledky!NW67)</f>
        <v/>
      </c>
      <c r="BM58" s="257" t="str">
        <f>IF(ISBLANK(Výsledky!$OD$3),"",Výsledky!OD67)</f>
        <v/>
      </c>
      <c r="BN58" s="257" t="str">
        <f>IF(ISBLANK(Výsledky!$OK$3),"",Výsledky!OK67)</f>
        <v/>
      </c>
      <c r="BO58" s="257" t="str">
        <f>IF(ISBLANK(Výsledky!$OR$3),"",Výsledky!OR67)</f>
        <v/>
      </c>
      <c r="BP58" s="257" t="str">
        <f>IF(ISBLANK(Výsledky!$OY$3),"",Výsledky!OY67)</f>
        <v/>
      </c>
      <c r="BQ58" s="257" t="str">
        <f>IF(ISBLANK(Výsledky!$PF$3),"",Výsledky!PF67)</f>
        <v/>
      </c>
      <c r="BR58" s="257" t="str">
        <f>IF(ISBLANK(Výsledky!$PM$3),"",Výsledky!PM67)</f>
        <v/>
      </c>
      <c r="BS58" s="257" t="str">
        <f>IF(ISBLANK(Výsledky!$PT$3),"",Výsledky!PT67)</f>
        <v/>
      </c>
      <c r="BT58" s="257" t="str">
        <f>IF(ISBLANK(Výsledky!$QA$3),"",Výsledky!QA67)</f>
        <v/>
      </c>
      <c r="BU58" s="257" t="str">
        <f>IF(ISBLANK(Výsledky!$QH$3),"",Výsledky!QH67)</f>
        <v/>
      </c>
      <c r="BV58" s="257" t="str">
        <f>IF(ISBLANK(Výsledky!$QO$3),"",Výsledky!QO67)</f>
        <v/>
      </c>
      <c r="BW58" s="292" t="str">
        <f>IF(ISBLANK(Výsledky!$QV$3),"",Výsledky!QV67)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>
      <c r="A59" s="1"/>
      <c r="B59" s="240" t="s">
        <v>334</v>
      </c>
      <c r="C59" s="53">
        <f>Tipy!A54</f>
        <v>64</v>
      </c>
      <c r="D59" s="243" t="str">
        <f>IF(Tipy!B54="","",Tipy!B54)</f>
        <v>Peter Bajči</v>
      </c>
      <c r="E59" s="51">
        <f>SUM(F59:J59)</f>
        <v>270</v>
      </c>
      <c r="F59" s="247">
        <f>IF(ISBLANK(Výsledky!$I$3),"-",SUM(K59:O59,Q59,S59,U59,V59,X59,Z59,AB59,AC59,AE59:AG59,AI59,AK59:AM59,AP59,AS59:AU59,AW59,AY59,BB59,BD59,BG59:BJ59,BL59,BO59,BP59,BR59,BT59,BU59))</f>
        <v>230</v>
      </c>
      <c r="G59" s="268">
        <f>IF(ISBLANK(Výsledky!$AY$3),"-",SUM(P59,T59,W59,AA59,AD59,AH59,AV59,AX59,BC59,BE59,BK59,BM59,BQ59,BS59,BV59))</f>
        <v>40</v>
      </c>
      <c r="H59" s="269">
        <f>IF(ISBLANK(Výsledky!$BM$3),"-",SUM(R59,Y59,AJ59,AO59,AQ59,AZ59))</f>
        <v>0</v>
      </c>
      <c r="I59" s="248" t="str">
        <f>IF(ISBLANK(Výsledky!$GI$3),"-",SUM(AN59,AR59,BA59,BF59,BN59,BW59))</f>
        <v>-</v>
      </c>
      <c r="J59" s="263" t="str">
        <f>IF(ISBLANK(Výsledky!$I$3),"",Výsledky!I60)</f>
        <v>-</v>
      </c>
      <c r="K59" s="266">
        <f>IF(ISBLANK(Výsledky!$P$3),"",Výsledky!P60)</f>
        <v>40</v>
      </c>
      <c r="L59" s="267">
        <f>IF(ISBLANK(Výsledky!$W$3),"",Výsledky!W60)</f>
        <v>50</v>
      </c>
      <c r="M59" s="257">
        <f>IF(ISBLANK(Výsledky!$AD$3),"",Výsledky!AD60)</f>
        <v>30</v>
      </c>
      <c r="N59" s="257">
        <f>IF(ISBLANK(Výsledky!$AK$3),"",Výsledky!AK60)</f>
        <v>0</v>
      </c>
      <c r="O59" s="257">
        <f>IF(ISBLANK(Výsledky!$AR$3),"",Výsledky!AR60)</f>
        <v>80</v>
      </c>
      <c r="P59" s="257">
        <f>IF(ISBLANK(Výsledky!$AY$3),"",Výsledky!AY60)</f>
        <v>40</v>
      </c>
      <c r="Q59" s="257" t="str">
        <f>IF(ISBLANK(Výsledky!$BF$3),"",Výsledky!BF60)</f>
        <v>-</v>
      </c>
      <c r="R59" s="257" t="str">
        <f>IF(ISBLANK(Výsledky!$BM$3),"",Výsledky!BM60)</f>
        <v>-</v>
      </c>
      <c r="S59" s="257">
        <f>IF(ISBLANK(Výsledky!$BT$3),"",Výsledky!BT60)</f>
        <v>0</v>
      </c>
      <c r="T59" s="257" t="str">
        <f>IF(ISBLANK(Výsledky!$CA$3),"",Výsledky!CA60)</f>
        <v>-</v>
      </c>
      <c r="U59" s="257" t="str">
        <f>IF(ISBLANK(Výsledky!$CH$3),"",Výsledky!CH60)</f>
        <v>-</v>
      </c>
      <c r="V59" s="257">
        <f>IF(ISBLANK(Výsledky!$CO$3),"",Výsledky!CO60)</f>
        <v>30</v>
      </c>
      <c r="W59" s="257" t="str">
        <f>IF(ISBLANK(Výsledky!$CV$3),"",Výsledky!CV60)</f>
        <v/>
      </c>
      <c r="X59" s="257" t="str">
        <f>IF(ISBLANK(Výsledky!$DC$3),"",Výsledky!DC60)</f>
        <v/>
      </c>
      <c r="Y59" s="257" t="str">
        <f>IF(ISBLANK(Výsledky!$DJ$3),"",Výsledky!DJ60)</f>
        <v/>
      </c>
      <c r="Z59" s="257" t="str">
        <f>IF(ISBLANK(Výsledky!$DQ$3),"",Výsledky!DQ60)</f>
        <v/>
      </c>
      <c r="AA59" s="257" t="str">
        <f>IF(ISBLANK(Výsledky!$DX$3),"",Výsledky!DX60)</f>
        <v/>
      </c>
      <c r="AB59" s="257" t="str">
        <f>IF(ISBLANK(Výsledky!$EE$3),"",Výsledky!EE60)</f>
        <v/>
      </c>
      <c r="AC59" s="257" t="str">
        <f>IF(ISBLANK(Výsledky!$EL$3),"",Výsledky!EL60)</f>
        <v/>
      </c>
      <c r="AD59" s="257" t="str">
        <f>IF(ISBLANK(Výsledky!$ES$3),"",Výsledky!ES60)</f>
        <v/>
      </c>
      <c r="AE59" s="257" t="str">
        <f>IF(ISBLANK(Výsledky!$EZ$3),"",Výsledky!EZ60)</f>
        <v/>
      </c>
      <c r="AF59" s="257" t="str">
        <f>IF(ISBLANK(Výsledky!$FG$3),"",Výsledky!FG60)</f>
        <v/>
      </c>
      <c r="AG59" s="257" t="str">
        <f>IF(ISBLANK(Výsledky!$FN$3),"",Výsledky!FN60)</f>
        <v/>
      </c>
      <c r="AH59" s="257" t="str">
        <f>IF(ISBLANK(Výsledky!$FU$3),"",Výsledky!FU60)</f>
        <v/>
      </c>
      <c r="AI59" s="257" t="str">
        <f>IF(ISBLANK(Výsledky!$GB$3),"",Výsledky!GB60)</f>
        <v/>
      </c>
      <c r="AJ59" s="257" t="str">
        <f>IF(ISBLANK(Výsledky!$GI$3),"",Výsledky!GI60)</f>
        <v/>
      </c>
      <c r="AK59" s="257" t="str">
        <f>IF(ISBLANK(Výsledky!$GP$3),"",Výsledky!GP60)</f>
        <v/>
      </c>
      <c r="AL59" s="257" t="str">
        <f>IF(ISBLANK(Výsledky!$GW$3),"",Výsledky!GW60)</f>
        <v/>
      </c>
      <c r="AM59" s="257" t="str">
        <f>IF(ISBLANK(Výsledky!$HD$3),"",Výsledky!HD60)</f>
        <v/>
      </c>
      <c r="AN59" s="257" t="str">
        <f>IF(ISBLANK(Výsledky!$HK$3),"",Výsledky!HK60)</f>
        <v/>
      </c>
      <c r="AO59" s="257" t="str">
        <f>IF(ISBLANK(Výsledky!$HR$3),"",Výsledky!HR60)</f>
        <v/>
      </c>
      <c r="AP59" s="257" t="str">
        <f>IF(ISBLANK(Výsledky!$HY$3),"",Výsledky!HY60)</f>
        <v/>
      </c>
      <c r="AQ59" s="257" t="str">
        <f>IF(ISBLANK(Výsledky!$IF$3),"",Výsledky!IF60)</f>
        <v/>
      </c>
      <c r="AR59" s="257" t="str">
        <f>IF(ISBLANK(Výsledky!$IM$3),"",Výsledky!IM60)</f>
        <v/>
      </c>
      <c r="AS59" s="257" t="str">
        <f>IF(ISBLANK(Výsledky!$IT$3),"",Výsledky!IT60)</f>
        <v/>
      </c>
      <c r="AT59" s="257" t="str">
        <f>IF(ISBLANK(Výsledky!$JA$3),"",Výsledky!JA60)</f>
        <v/>
      </c>
      <c r="AU59" s="257" t="str">
        <f>IF(ISBLANK(Výsledky!$JH$3),"",Výsledky!JH60)</f>
        <v/>
      </c>
      <c r="AV59" s="257" t="str">
        <f>IF(ISBLANK(Výsledky!$JO$3),"",Výsledky!JO60)</f>
        <v/>
      </c>
      <c r="AW59" s="257" t="str">
        <f>IF(ISBLANK(Výsledky!$JV$3),"",Výsledky!JV60)</f>
        <v/>
      </c>
      <c r="AX59" s="257" t="str">
        <f>IF(ISBLANK(Výsledky!$KC$3),"",Výsledky!KC60)</f>
        <v/>
      </c>
      <c r="AY59" s="257" t="str">
        <f>IF(ISBLANK(Výsledky!$KJ$3),"",Výsledky!KJ60)</f>
        <v/>
      </c>
      <c r="AZ59" s="257" t="str">
        <f>IF(ISBLANK(Výsledky!$KQ$3),"",Výsledky!KQ60)</f>
        <v/>
      </c>
      <c r="BA59" s="257" t="str">
        <f>IF(ISBLANK(Výsledky!$KX$3),"",Výsledky!KX60)</f>
        <v/>
      </c>
      <c r="BB59" s="257" t="str">
        <f>IF(ISBLANK(Výsledky!$LE$3),"",Výsledky!LE60)</f>
        <v/>
      </c>
      <c r="BC59" s="257" t="str">
        <f>IF(ISBLANK(Výsledky!$LL$3),"",Výsledky!LL60)</f>
        <v/>
      </c>
      <c r="BD59" s="257" t="str">
        <f>IF(ISBLANK(Výsledky!$LS$3),"",Výsledky!LS60)</f>
        <v/>
      </c>
      <c r="BE59" s="257" t="str">
        <f>IF(ISBLANK(Výsledky!$LZ$3),"",Výsledky!LZ60)</f>
        <v/>
      </c>
      <c r="BF59" s="257" t="str">
        <f>IF(ISBLANK(Výsledky!$MG$3),"",Výsledky!MG60)</f>
        <v/>
      </c>
      <c r="BG59" s="257" t="str">
        <f>IF(ISBLANK(Výsledky!$MN$3),"",Výsledky!MN60)</f>
        <v/>
      </c>
      <c r="BH59" s="257" t="str">
        <f>IF(ISBLANK(Výsledky!$MU$3),"",Výsledky!MU60)</f>
        <v/>
      </c>
      <c r="BI59" s="257" t="str">
        <f>IF(ISBLANK(Výsledky!$NB$3),"",Výsledky!NB60)</f>
        <v/>
      </c>
      <c r="BJ59" s="257" t="str">
        <f>IF(ISBLANK(Výsledky!$NI$3),"",Výsledky!NI60)</f>
        <v/>
      </c>
      <c r="BK59" s="257" t="str">
        <f>IF(ISBLANK(Výsledky!$NP$3),"",Výsledky!NP60)</f>
        <v/>
      </c>
      <c r="BL59" s="257" t="str">
        <f>IF(ISBLANK(Výsledky!$NW$3),"",Výsledky!NW60)</f>
        <v/>
      </c>
      <c r="BM59" s="257" t="str">
        <f>IF(ISBLANK(Výsledky!$OD$3),"",Výsledky!OD60)</f>
        <v/>
      </c>
      <c r="BN59" s="257" t="str">
        <f>IF(ISBLANK(Výsledky!$OK$3),"",Výsledky!OK60)</f>
        <v/>
      </c>
      <c r="BO59" s="257" t="str">
        <f>IF(ISBLANK(Výsledky!$OR$3),"",Výsledky!OR60)</f>
        <v/>
      </c>
      <c r="BP59" s="257" t="str">
        <f>IF(ISBLANK(Výsledky!$OY$3),"",Výsledky!OY60)</f>
        <v/>
      </c>
      <c r="BQ59" s="257" t="str">
        <f>IF(ISBLANK(Výsledky!$PF$3),"",Výsledky!PF60)</f>
        <v/>
      </c>
      <c r="BR59" s="257" t="str">
        <f>IF(ISBLANK(Výsledky!$PM$3),"",Výsledky!PM60)</f>
        <v/>
      </c>
      <c r="BS59" s="257" t="str">
        <f>IF(ISBLANK(Výsledky!$PT$3),"",Výsledky!PT60)</f>
        <v/>
      </c>
      <c r="BT59" s="257" t="str">
        <f>IF(ISBLANK(Výsledky!$QA$3),"",Výsledky!QA60)</f>
        <v/>
      </c>
      <c r="BU59" s="257" t="str">
        <f>IF(ISBLANK(Výsledky!$QH$3),"",Výsledky!QH60)</f>
        <v/>
      </c>
      <c r="BV59" s="257" t="str">
        <f>IF(ISBLANK(Výsledky!$QO$3),"",Výsledky!QO60)</f>
        <v/>
      </c>
      <c r="BW59" s="292" t="str">
        <f>IF(ISBLANK(Výsledky!$QV$3),"",Výsledky!QV60)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>
      <c r="A60" s="1"/>
      <c r="B60" s="240" t="s">
        <v>335</v>
      </c>
      <c r="C60" s="53">
        <f>Tipy!A57</f>
        <v>18</v>
      </c>
      <c r="D60" s="243" t="str">
        <f>IF(Tipy!B57="","",Tipy!B57)</f>
        <v>Pikain</v>
      </c>
      <c r="E60" s="51">
        <f>SUM(F60:J60)</f>
        <v>260</v>
      </c>
      <c r="F60" s="247">
        <f>IF(ISBLANK(Výsledky!$I$3),"-",SUM(K60:O60,Q60,S60,U60,V60,X60,Z60,AB60,AC60,AE60:AG60,AI60,AK60:AM60,AP60,AS60:AU60,AW60,AY60,BB60,BD60,BG60:BJ60,BL60,BO60,BP60,BR60,BT60,BU60))</f>
        <v>180</v>
      </c>
      <c r="G60" s="268">
        <f>IF(ISBLANK(Výsledky!$AY$3),"-",SUM(P60,T60,W60,AA60,AD60,AH60,AV60,AX60,BC60,BE60,BK60,BM60,BQ60,BS60,BV60))</f>
        <v>80</v>
      </c>
      <c r="H60" s="269">
        <f>IF(ISBLANK(Výsledky!$BM$3),"-",SUM(R60,Y60,AJ60,AO60,AQ60,AZ60))</f>
        <v>0</v>
      </c>
      <c r="I60" s="248" t="str">
        <f>IF(ISBLANK(Výsledky!$GI$3),"-",SUM(AN60,AR60,BA60,BF60,BN60,BW60))</f>
        <v>-</v>
      </c>
      <c r="J60" s="263" t="str">
        <f>IF(ISBLANK(Výsledky!$I$3),"",Výsledky!I62)</f>
        <v>-</v>
      </c>
      <c r="K60" s="266">
        <f>IF(ISBLANK(Výsledky!$P$3),"",Výsledky!P64)</f>
        <v>0</v>
      </c>
      <c r="L60" s="267">
        <f>IF(ISBLANK(Výsledky!$W$3),"",Výsledky!W64)</f>
        <v>20</v>
      </c>
      <c r="M60" s="257">
        <f>IF(ISBLANK(Výsledky!$AD$3),"",Výsledky!AD64)</f>
        <v>40</v>
      </c>
      <c r="N60" s="257" t="str">
        <f>IF(ISBLANK(Výsledky!$AK$3),"",Výsledky!AK63)</f>
        <v>-</v>
      </c>
      <c r="O60" s="257">
        <f>IF(ISBLANK(Výsledky!$AR$3),"",Výsledky!AR63)</f>
        <v>80</v>
      </c>
      <c r="P60" s="257">
        <f>IF(ISBLANK(Výsledky!$AY$3),"",Výsledky!AY63)</f>
        <v>40</v>
      </c>
      <c r="Q60" s="257">
        <f>IF(ISBLANK(Výsledky!$BF$3),"",Výsledky!BF63)</f>
        <v>20</v>
      </c>
      <c r="R60" s="257" t="str">
        <f>IF(ISBLANK(Výsledky!$BM$3),"",Výsledky!BM63)</f>
        <v>-</v>
      </c>
      <c r="S60" s="257">
        <f>IF(ISBLANK(Výsledky!$BT$3),"",Výsledky!BT63)</f>
        <v>0</v>
      </c>
      <c r="T60" s="257">
        <f>IF(ISBLANK(Výsledky!$CA$3),"",Výsledky!CA63)</f>
        <v>40</v>
      </c>
      <c r="U60" s="257">
        <f>IF(ISBLANK(Výsledky!$CH$3),"",Výsledky!CH63)</f>
        <v>0</v>
      </c>
      <c r="V60" s="257">
        <f>IF(ISBLANK(Výsledky!$CO$3),"",Výsledky!CO63)</f>
        <v>20</v>
      </c>
      <c r="W60" s="257" t="str">
        <f>IF(ISBLANK(Výsledky!$CV$3),"",Výsledky!CV63)</f>
        <v/>
      </c>
      <c r="X60" s="257" t="str">
        <f>IF(ISBLANK(Výsledky!$DC$3),"",Výsledky!DC63)</f>
        <v/>
      </c>
      <c r="Y60" s="257" t="str">
        <f>IF(ISBLANK(Výsledky!$DJ$3),"",Výsledky!DJ63)</f>
        <v/>
      </c>
      <c r="Z60" s="257" t="str">
        <f>IF(ISBLANK(Výsledky!$DQ$3),"",Výsledky!DQ63)</f>
        <v/>
      </c>
      <c r="AA60" s="257" t="str">
        <f>IF(ISBLANK(Výsledky!$DX$3),"",Výsledky!DX63)</f>
        <v/>
      </c>
      <c r="AB60" s="257" t="str">
        <f>IF(ISBLANK(Výsledky!$EE$3),"",Výsledky!EE63)</f>
        <v/>
      </c>
      <c r="AC60" s="257" t="str">
        <f>IF(ISBLANK(Výsledky!$EL$3),"",Výsledky!EL63)</f>
        <v/>
      </c>
      <c r="AD60" s="257" t="str">
        <f>IF(ISBLANK(Výsledky!$ES$3),"",Výsledky!ES63)</f>
        <v/>
      </c>
      <c r="AE60" s="257" t="str">
        <f>IF(ISBLANK(Výsledky!$EZ$3),"",Výsledky!EZ63)</f>
        <v/>
      </c>
      <c r="AF60" s="257" t="str">
        <f>IF(ISBLANK(Výsledky!$FG$3),"",Výsledky!FG63)</f>
        <v/>
      </c>
      <c r="AG60" s="257" t="str">
        <f>IF(ISBLANK(Výsledky!$FN$3),"",Výsledky!FN63)</f>
        <v/>
      </c>
      <c r="AH60" s="257" t="str">
        <f>IF(ISBLANK(Výsledky!$FU$3),"",Výsledky!FU63)</f>
        <v/>
      </c>
      <c r="AI60" s="257" t="str">
        <f>IF(ISBLANK(Výsledky!$GB$3),"",Výsledky!GB63)</f>
        <v/>
      </c>
      <c r="AJ60" s="257" t="str">
        <f>IF(ISBLANK(Výsledky!$GI$3),"",Výsledky!GI63)</f>
        <v/>
      </c>
      <c r="AK60" s="257" t="str">
        <f>IF(ISBLANK(Výsledky!$GP$3),"",Výsledky!GP63)</f>
        <v/>
      </c>
      <c r="AL60" s="257" t="str">
        <f>IF(ISBLANK(Výsledky!$GW$3),"",Výsledky!GW63)</f>
        <v/>
      </c>
      <c r="AM60" s="257" t="str">
        <f>IF(ISBLANK(Výsledky!$HD$3),"",Výsledky!HD63)</f>
        <v/>
      </c>
      <c r="AN60" s="257" t="str">
        <f>IF(ISBLANK(Výsledky!$HK$3),"",Výsledky!HK63)</f>
        <v/>
      </c>
      <c r="AO60" s="257" t="str">
        <f>IF(ISBLANK(Výsledky!$HR$3),"",Výsledky!HR63)</f>
        <v/>
      </c>
      <c r="AP60" s="257" t="str">
        <f>IF(ISBLANK(Výsledky!$HY$3),"",Výsledky!HY63)</f>
        <v/>
      </c>
      <c r="AQ60" s="257" t="str">
        <f>IF(ISBLANK(Výsledky!$IF$3),"",Výsledky!IF63)</f>
        <v/>
      </c>
      <c r="AR60" s="257" t="str">
        <f>IF(ISBLANK(Výsledky!$IM$3),"",Výsledky!IM63)</f>
        <v/>
      </c>
      <c r="AS60" s="257" t="str">
        <f>IF(ISBLANK(Výsledky!$IT$3),"",Výsledky!IT63)</f>
        <v/>
      </c>
      <c r="AT60" s="257" t="str">
        <f>IF(ISBLANK(Výsledky!$JA$3),"",Výsledky!JA63)</f>
        <v/>
      </c>
      <c r="AU60" s="257" t="str">
        <f>IF(ISBLANK(Výsledky!$JH$3),"",Výsledky!JH63)</f>
        <v/>
      </c>
      <c r="AV60" s="257" t="str">
        <f>IF(ISBLANK(Výsledky!$JO$3),"",Výsledky!JO63)</f>
        <v/>
      </c>
      <c r="AW60" s="257" t="str">
        <f>IF(ISBLANK(Výsledky!$JV$3),"",Výsledky!JV63)</f>
        <v/>
      </c>
      <c r="AX60" s="257" t="str">
        <f>IF(ISBLANK(Výsledky!$KC$3),"",Výsledky!KC63)</f>
        <v/>
      </c>
      <c r="AY60" s="257" t="str">
        <f>IF(ISBLANK(Výsledky!$KJ$3),"",Výsledky!KJ63)</f>
        <v/>
      </c>
      <c r="AZ60" s="257" t="str">
        <f>IF(ISBLANK(Výsledky!$KQ$3),"",Výsledky!KQ63)</f>
        <v/>
      </c>
      <c r="BA60" s="257" t="str">
        <f>IF(ISBLANK(Výsledky!$KX$3),"",Výsledky!KX63)</f>
        <v/>
      </c>
      <c r="BB60" s="257" t="str">
        <f>IF(ISBLANK(Výsledky!$LE$3),"",Výsledky!LE63)</f>
        <v/>
      </c>
      <c r="BC60" s="257" t="str">
        <f>IF(ISBLANK(Výsledky!$LL$3),"",Výsledky!LL63)</f>
        <v/>
      </c>
      <c r="BD60" s="257" t="str">
        <f>IF(ISBLANK(Výsledky!$LS$3),"",Výsledky!LS63)</f>
        <v/>
      </c>
      <c r="BE60" s="257" t="str">
        <f>IF(ISBLANK(Výsledky!$LZ$3),"",Výsledky!LZ63)</f>
        <v/>
      </c>
      <c r="BF60" s="257" t="str">
        <f>IF(ISBLANK(Výsledky!$MG$3),"",Výsledky!MG63)</f>
        <v/>
      </c>
      <c r="BG60" s="257" t="str">
        <f>IF(ISBLANK(Výsledky!$MN$3),"",Výsledky!MN63)</f>
        <v/>
      </c>
      <c r="BH60" s="257" t="str">
        <f>IF(ISBLANK(Výsledky!$MU$3),"",Výsledky!MU63)</f>
        <v/>
      </c>
      <c r="BI60" s="257" t="str">
        <f>IF(ISBLANK(Výsledky!$NB$3),"",Výsledky!NB63)</f>
        <v/>
      </c>
      <c r="BJ60" s="257" t="str">
        <f>IF(ISBLANK(Výsledky!$NI$3),"",Výsledky!NI63)</f>
        <v/>
      </c>
      <c r="BK60" s="257" t="str">
        <f>IF(ISBLANK(Výsledky!$NP$3),"",Výsledky!NP63)</f>
        <v/>
      </c>
      <c r="BL60" s="257" t="str">
        <f>IF(ISBLANK(Výsledky!$NW$3),"",Výsledky!NW63)</f>
        <v/>
      </c>
      <c r="BM60" s="257" t="str">
        <f>IF(ISBLANK(Výsledky!$OD$3),"",Výsledky!OD63)</f>
        <v/>
      </c>
      <c r="BN60" s="257" t="str">
        <f>IF(ISBLANK(Výsledky!$OK$3),"",Výsledky!OK63)</f>
        <v/>
      </c>
      <c r="BO60" s="257" t="str">
        <f>IF(ISBLANK(Výsledky!$OR$3),"",Výsledky!OR63)</f>
        <v/>
      </c>
      <c r="BP60" s="257" t="str">
        <f>IF(ISBLANK(Výsledky!$OY$3),"",Výsledky!OY63)</f>
        <v/>
      </c>
      <c r="BQ60" s="257" t="str">
        <f>IF(ISBLANK(Výsledky!$PF$3),"",Výsledky!PF63)</f>
        <v/>
      </c>
      <c r="BR60" s="257" t="str">
        <f>IF(ISBLANK(Výsledky!$PM$3),"",Výsledky!PM63)</f>
        <v/>
      </c>
      <c r="BS60" s="257" t="str">
        <f>IF(ISBLANK(Výsledky!$PT$3),"",Výsledky!PT63)</f>
        <v/>
      </c>
      <c r="BT60" s="257" t="str">
        <f>IF(ISBLANK(Výsledky!$QA$3),"",Výsledky!QA63)</f>
        <v/>
      </c>
      <c r="BU60" s="257" t="str">
        <f>IF(ISBLANK(Výsledky!$QH$3),"",Výsledky!QH63)</f>
        <v/>
      </c>
      <c r="BV60" s="257" t="str">
        <f>IF(ISBLANK(Výsledky!$QO$3),"",Výsledky!QO63)</f>
        <v/>
      </c>
      <c r="BW60" s="292" t="str">
        <f>IF(ISBLANK(Výsledky!$QV$3),"",Výsledky!QV63)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>
      <c r="A61" s="1"/>
      <c r="B61" s="240" t="s">
        <v>336</v>
      </c>
      <c r="C61" s="53">
        <f>Tipy!A67</f>
        <v>69</v>
      </c>
      <c r="D61" s="243" t="str">
        <f>IF(Tipy!B67="","",Tipy!B67)</f>
        <v>Striga</v>
      </c>
      <c r="E61" s="51">
        <f>SUM(F61:J61)</f>
        <v>260</v>
      </c>
      <c r="F61" s="247">
        <f>IF(ISBLANK(Výsledky!$I$3),"-",SUM(K61:O61,Q61,S61,U61,V61,X61,Z61,AB61,AC61,AE61:AG61,AI61,AK61:AM61,AP61,AS61:AU61,AW61,AY61,BB61,BD61,BG61:BJ61,BL61,BO61,BP61,BR61,BT61,BU61))</f>
        <v>240</v>
      </c>
      <c r="G61" s="268">
        <f>IF(ISBLANK(Výsledky!$AY$3),"-",SUM(P61,T61,W61,AA61,AD61,AH61,AV61,AX61,BC61,BE61,BK61,BM61,BQ61,BS61,BV61))</f>
        <v>20</v>
      </c>
      <c r="H61" s="269">
        <f>IF(ISBLANK(Výsledky!$BM$3),"-",SUM(R61,Y61,AJ61,AO61,AQ61,AZ61))</f>
        <v>0</v>
      </c>
      <c r="I61" s="248" t="str">
        <f>IF(ISBLANK(Výsledky!$GI$3),"-",SUM(AN61,AR61,BA61,BF61,BN61,BW61))</f>
        <v>-</v>
      </c>
      <c r="J61" s="263" t="str">
        <f>IF(ISBLANK(Výsledky!$I$3),"",Výsledky!I73)</f>
        <v>-</v>
      </c>
      <c r="K61" s="266">
        <f>IF(ISBLANK(Výsledky!$P$3),"",Výsledky!P73)</f>
        <v>0</v>
      </c>
      <c r="L61" s="267">
        <f>IF(ISBLANK(Výsledky!$W$3),"",Výsledky!W73)</f>
        <v>20</v>
      </c>
      <c r="M61" s="257">
        <f>IF(ISBLANK(Výsledky!$AD$3),"",Výsledky!AD73)</f>
        <v>10</v>
      </c>
      <c r="N61" s="257" t="str">
        <f>IF(ISBLANK(Výsledky!$AK$3),"",Výsledky!AK73)</f>
        <v>-</v>
      </c>
      <c r="O61" s="257">
        <f>IF(ISBLANK(Výsledky!$AR$3),"",Výsledky!AR73)</f>
        <v>30</v>
      </c>
      <c r="P61" s="257" t="str">
        <f>IF(ISBLANK(Výsledky!$AY$3),"",Výsledky!AY73)</f>
        <v>-</v>
      </c>
      <c r="Q61" s="257">
        <f>IF(ISBLANK(Výsledky!$BF$3),"",Výsledky!BF73)</f>
        <v>40</v>
      </c>
      <c r="R61" s="257" t="str">
        <f>IF(ISBLANK(Výsledky!$BM$3),"",Výsledky!BM73)</f>
        <v>-</v>
      </c>
      <c r="S61" s="257">
        <f>IF(ISBLANK(Výsledky!$BT$3),"",Výsledky!BT73)</f>
        <v>0</v>
      </c>
      <c r="T61" s="257">
        <f>IF(ISBLANK(Výsledky!$CA$3),"",Výsledky!CA73)</f>
        <v>20</v>
      </c>
      <c r="U61" s="257">
        <f>IF(ISBLANK(Výsledky!$CH$3),"",Výsledky!CH73)</f>
        <v>60</v>
      </c>
      <c r="V61" s="257">
        <f>IF(ISBLANK(Výsledky!$CO$3),"",Výsledky!CO73)</f>
        <v>80</v>
      </c>
      <c r="W61" s="257" t="str">
        <f>IF(ISBLANK(Výsledky!$CV$3),"",Výsledky!CV73)</f>
        <v/>
      </c>
      <c r="X61" s="257" t="str">
        <f>IF(ISBLANK(Výsledky!$DC$3),"",Výsledky!DC73)</f>
        <v/>
      </c>
      <c r="Y61" s="257" t="str">
        <f>IF(ISBLANK(Výsledky!$DJ$3),"",Výsledky!DJ73)</f>
        <v/>
      </c>
      <c r="Z61" s="257" t="str">
        <f>IF(ISBLANK(Výsledky!$DQ$3),"",Výsledky!DQ73)</f>
        <v/>
      </c>
      <c r="AA61" s="257" t="str">
        <f>IF(ISBLANK(Výsledky!$DX$3),"",Výsledky!DX73)</f>
        <v/>
      </c>
      <c r="AB61" s="257" t="str">
        <f>IF(ISBLANK(Výsledky!$EE$3),"",Výsledky!EE73)</f>
        <v/>
      </c>
      <c r="AC61" s="257" t="str">
        <f>IF(ISBLANK(Výsledky!$EL$3),"",Výsledky!EL73)</f>
        <v/>
      </c>
      <c r="AD61" s="257" t="str">
        <f>IF(ISBLANK(Výsledky!$ES$3),"",Výsledky!ES73)</f>
        <v/>
      </c>
      <c r="AE61" s="257" t="str">
        <f>IF(ISBLANK(Výsledky!$EZ$3),"",Výsledky!EZ73)</f>
        <v/>
      </c>
      <c r="AF61" s="257" t="str">
        <f>IF(ISBLANK(Výsledky!$FG$3),"",Výsledky!FG73)</f>
        <v/>
      </c>
      <c r="AG61" s="257" t="str">
        <f>IF(ISBLANK(Výsledky!$FN$3),"",Výsledky!FN73)</f>
        <v/>
      </c>
      <c r="AH61" s="257" t="str">
        <f>IF(ISBLANK(Výsledky!$FU$3),"",Výsledky!FU73)</f>
        <v/>
      </c>
      <c r="AI61" s="257" t="str">
        <f>IF(ISBLANK(Výsledky!$GB$3),"",Výsledky!GB73)</f>
        <v/>
      </c>
      <c r="AJ61" s="257" t="str">
        <f>IF(ISBLANK(Výsledky!$GI$3),"",Výsledky!GI73)</f>
        <v/>
      </c>
      <c r="AK61" s="257" t="str">
        <f>IF(ISBLANK(Výsledky!$GP$3),"",Výsledky!GP73)</f>
        <v/>
      </c>
      <c r="AL61" s="257" t="str">
        <f>IF(ISBLANK(Výsledky!$GW$3),"",Výsledky!GW73)</f>
        <v/>
      </c>
      <c r="AM61" s="257" t="str">
        <f>IF(ISBLANK(Výsledky!$HD$3),"",Výsledky!HD73)</f>
        <v/>
      </c>
      <c r="AN61" s="257" t="str">
        <f>IF(ISBLANK(Výsledky!$HK$3),"",Výsledky!HK73)</f>
        <v/>
      </c>
      <c r="AO61" s="257" t="str">
        <f>IF(ISBLANK(Výsledky!$HR$3),"",Výsledky!HR73)</f>
        <v/>
      </c>
      <c r="AP61" s="257" t="str">
        <f>IF(ISBLANK(Výsledky!$HY$3),"",Výsledky!HY73)</f>
        <v/>
      </c>
      <c r="AQ61" s="257" t="str">
        <f>IF(ISBLANK(Výsledky!$IF$3),"",Výsledky!IF73)</f>
        <v/>
      </c>
      <c r="AR61" s="257" t="str">
        <f>IF(ISBLANK(Výsledky!$IM$3),"",Výsledky!IM73)</f>
        <v/>
      </c>
      <c r="AS61" s="257" t="str">
        <f>IF(ISBLANK(Výsledky!$IT$3),"",Výsledky!IT73)</f>
        <v/>
      </c>
      <c r="AT61" s="257" t="str">
        <f>IF(ISBLANK(Výsledky!$JA$3),"",Výsledky!JA73)</f>
        <v/>
      </c>
      <c r="AU61" s="257" t="str">
        <f>IF(ISBLANK(Výsledky!$JH$3),"",Výsledky!JH73)</f>
        <v/>
      </c>
      <c r="AV61" s="257" t="str">
        <f>IF(ISBLANK(Výsledky!$JO$3),"",Výsledky!JO73)</f>
        <v/>
      </c>
      <c r="AW61" s="257" t="str">
        <f>IF(ISBLANK(Výsledky!$JV$3),"",Výsledky!JV73)</f>
        <v/>
      </c>
      <c r="AX61" s="257" t="str">
        <f>IF(ISBLANK(Výsledky!$KC$3),"",Výsledky!KC73)</f>
        <v/>
      </c>
      <c r="AY61" s="257" t="str">
        <f>IF(ISBLANK(Výsledky!$KJ$3),"",Výsledky!KJ73)</f>
        <v/>
      </c>
      <c r="AZ61" s="257" t="str">
        <f>IF(ISBLANK(Výsledky!$KQ$3),"",Výsledky!KQ73)</f>
        <v/>
      </c>
      <c r="BA61" s="257" t="str">
        <f>IF(ISBLANK(Výsledky!$KX$3),"",Výsledky!KX73)</f>
        <v/>
      </c>
      <c r="BB61" s="257" t="str">
        <f>IF(ISBLANK(Výsledky!$LE$3),"",Výsledky!LE73)</f>
        <v/>
      </c>
      <c r="BC61" s="257" t="str">
        <f>IF(ISBLANK(Výsledky!$LL$3),"",Výsledky!LL73)</f>
        <v/>
      </c>
      <c r="BD61" s="257" t="str">
        <f>IF(ISBLANK(Výsledky!$LS$3),"",Výsledky!LS73)</f>
        <v/>
      </c>
      <c r="BE61" s="257" t="str">
        <f>IF(ISBLANK(Výsledky!$LZ$3),"",Výsledky!LZ73)</f>
        <v/>
      </c>
      <c r="BF61" s="257" t="str">
        <f>IF(ISBLANK(Výsledky!$MG$3),"",Výsledky!MG73)</f>
        <v/>
      </c>
      <c r="BG61" s="257" t="str">
        <f>IF(ISBLANK(Výsledky!$MN$3),"",Výsledky!MN73)</f>
        <v/>
      </c>
      <c r="BH61" s="257" t="str">
        <f>IF(ISBLANK(Výsledky!$MU$3),"",Výsledky!MU73)</f>
        <v/>
      </c>
      <c r="BI61" s="257" t="str">
        <f>IF(ISBLANK(Výsledky!$NB$3),"",Výsledky!NB73)</f>
        <v/>
      </c>
      <c r="BJ61" s="257" t="str">
        <f>IF(ISBLANK(Výsledky!$NI$3),"",Výsledky!NI73)</f>
        <v/>
      </c>
      <c r="BK61" s="257" t="str">
        <f>IF(ISBLANK(Výsledky!$NP$3),"",Výsledky!NP73)</f>
        <v/>
      </c>
      <c r="BL61" s="257" t="str">
        <f>IF(ISBLANK(Výsledky!$NW$3),"",Výsledky!NW73)</f>
        <v/>
      </c>
      <c r="BM61" s="257" t="str">
        <f>IF(ISBLANK(Výsledky!$OD$3),"",Výsledky!OD73)</f>
        <v/>
      </c>
      <c r="BN61" s="257" t="str">
        <f>IF(ISBLANK(Výsledky!$OK$3),"",Výsledky!OK73)</f>
        <v/>
      </c>
      <c r="BO61" s="257" t="str">
        <f>IF(ISBLANK(Výsledky!$OR$3),"",Výsledky!OR73)</f>
        <v/>
      </c>
      <c r="BP61" s="257" t="str">
        <f>IF(ISBLANK(Výsledky!$OY$3),"",Výsledky!OY73)</f>
        <v/>
      </c>
      <c r="BQ61" s="257" t="str">
        <f>IF(ISBLANK(Výsledky!$PF$3),"",Výsledky!PF73)</f>
        <v/>
      </c>
      <c r="BR61" s="257" t="str">
        <f>IF(ISBLANK(Výsledky!$PM$3),"",Výsledky!PM73)</f>
        <v/>
      </c>
      <c r="BS61" s="257" t="str">
        <f>IF(ISBLANK(Výsledky!$PT$3),"",Výsledky!PT73)</f>
        <v/>
      </c>
      <c r="BT61" s="257" t="str">
        <f>IF(ISBLANK(Výsledky!$QA$3),"",Výsledky!QA73)</f>
        <v/>
      </c>
      <c r="BU61" s="257" t="str">
        <f>IF(ISBLANK(Výsledky!$QH$3),"",Výsledky!QH73)</f>
        <v/>
      </c>
      <c r="BV61" s="257" t="str">
        <f>IF(ISBLANK(Výsledky!$QO$3),"",Výsledky!QO73)</f>
        <v/>
      </c>
      <c r="BW61" s="292" t="str">
        <f>IF(ISBLANK(Výsledky!$QV$3),"",Výsledky!QV73)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>
      <c r="A62" s="1"/>
      <c r="B62" s="240" t="s">
        <v>337</v>
      </c>
      <c r="C62" s="53">
        <f>Tipy!A30</f>
        <v>38</v>
      </c>
      <c r="D62" s="243" t="str">
        <f>IF(Tipy!B30="","",Tipy!B30)</f>
        <v>Kouba</v>
      </c>
      <c r="E62" s="51">
        <f>SUM(F62:J62)</f>
        <v>250</v>
      </c>
      <c r="F62" s="247">
        <f>IF(ISBLANK(Výsledky!$I$3),"-",SUM(K62:O62,Q62,S62,U62,V62,X62,Z62,AB62,AC62,AE62:AG62,AI62,AK62:AM62,AP62,AS62:AU62,AW62,AY62,BB62,BD62,BG62:BJ62,BL62,BO62,BP62,BR62,BT62,BU62))</f>
        <v>200</v>
      </c>
      <c r="G62" s="268">
        <f>IF(ISBLANK(Výsledky!$AY$3),"-",SUM(P62,T62,W62,AA62,AD62,AH62,AV62,AX62,BC62,BE62,BK62,BM62,BQ62,BS62,BV62))</f>
        <v>50</v>
      </c>
      <c r="H62" s="269">
        <f>IF(ISBLANK(Výsledky!$BM$3),"-",SUM(R62,Y62,AJ62,AO62,AQ62,AZ62))</f>
        <v>0</v>
      </c>
      <c r="I62" s="248" t="str">
        <f>IF(ISBLANK(Výsledky!$GI$3),"-",SUM(AN62,AR62,BA62,BF62,BN62,BW62))</f>
        <v>-</v>
      </c>
      <c r="J62" s="263" t="str">
        <f>IF(ISBLANK(Výsledky!$I$3),"",Výsledky!I36)</f>
        <v>-</v>
      </c>
      <c r="K62" s="266">
        <f>IF(ISBLANK(Výsledky!$P$3),"",Výsledky!P36)</f>
        <v>20</v>
      </c>
      <c r="L62" s="267" t="str">
        <f>IF(ISBLANK(Výsledky!$W$3),"",Výsledky!W36)</f>
        <v>-</v>
      </c>
      <c r="M62" s="257">
        <f>IF(ISBLANK(Výsledky!$AD$3),"",Výsledky!AD36)</f>
        <v>60</v>
      </c>
      <c r="N62" s="257" t="str">
        <f>IF(ISBLANK(Výsledky!$AK$3),"",Výsledky!AK36)</f>
        <v>-</v>
      </c>
      <c r="O62" s="257">
        <f>IF(ISBLANK(Výsledky!$AR$3),"",Výsledky!AR36)</f>
        <v>50</v>
      </c>
      <c r="P62" s="257" t="str">
        <f>IF(ISBLANK(Výsledky!$AY$3),"",Výsledky!AY36)</f>
        <v>-</v>
      </c>
      <c r="Q62" s="257" t="str">
        <f>IF(ISBLANK(Výsledky!$BF$3),"",Výsledky!BF36)</f>
        <v>-</v>
      </c>
      <c r="R62" s="257" t="str">
        <f>IF(ISBLANK(Výsledky!$BM$3),"",Výsledky!BM36)</f>
        <v>-</v>
      </c>
      <c r="S62" s="257" t="str">
        <f>IF(ISBLANK(Výsledky!$BT$3),"",Výsledky!BT36)</f>
        <v>-</v>
      </c>
      <c r="T62" s="257">
        <f>IF(ISBLANK(Výsledky!$CA$3),"",Výsledky!CA36)</f>
        <v>50</v>
      </c>
      <c r="U62" s="257" t="str">
        <f>IF(ISBLANK(Výsledky!$CH$3),"",Výsledky!CH36)</f>
        <v>-</v>
      </c>
      <c r="V62" s="257">
        <f>IF(ISBLANK(Výsledky!$CO$3),"",Výsledky!CO36)</f>
        <v>70</v>
      </c>
      <c r="W62" s="257" t="str">
        <f>IF(ISBLANK(Výsledky!$CV$3),"",Výsledky!CV36)</f>
        <v/>
      </c>
      <c r="X62" s="257" t="str">
        <f>IF(ISBLANK(Výsledky!$DC$3),"",Výsledky!DC36)</f>
        <v/>
      </c>
      <c r="Y62" s="257" t="str">
        <f>IF(ISBLANK(Výsledky!$DJ$3),"",Výsledky!DJ36)</f>
        <v/>
      </c>
      <c r="Z62" s="257" t="str">
        <f>IF(ISBLANK(Výsledky!$DQ$3),"",Výsledky!DQ36)</f>
        <v/>
      </c>
      <c r="AA62" s="257" t="str">
        <f>IF(ISBLANK(Výsledky!$DX$3),"",Výsledky!DX36)</f>
        <v/>
      </c>
      <c r="AB62" s="257" t="str">
        <f>IF(ISBLANK(Výsledky!$EE$3),"",Výsledky!EE36)</f>
        <v/>
      </c>
      <c r="AC62" s="257" t="str">
        <f>IF(ISBLANK(Výsledky!$EL$3),"",Výsledky!EL36)</f>
        <v/>
      </c>
      <c r="AD62" s="257" t="str">
        <f>IF(ISBLANK(Výsledky!$ES$3),"",Výsledky!ES36)</f>
        <v/>
      </c>
      <c r="AE62" s="257" t="str">
        <f>IF(ISBLANK(Výsledky!$EZ$3),"",Výsledky!EZ36)</f>
        <v/>
      </c>
      <c r="AF62" s="257" t="str">
        <f>IF(ISBLANK(Výsledky!$FG$3),"",Výsledky!FG36)</f>
        <v/>
      </c>
      <c r="AG62" s="257" t="str">
        <f>IF(ISBLANK(Výsledky!$FN$3),"",Výsledky!FN36)</f>
        <v/>
      </c>
      <c r="AH62" s="257" t="str">
        <f>IF(ISBLANK(Výsledky!$FU$3),"",Výsledky!FU36)</f>
        <v/>
      </c>
      <c r="AI62" s="257" t="str">
        <f>IF(ISBLANK(Výsledky!$GB$3),"",Výsledky!GB36)</f>
        <v/>
      </c>
      <c r="AJ62" s="257" t="str">
        <f>IF(ISBLANK(Výsledky!$GI$3),"",Výsledky!GI36)</f>
        <v/>
      </c>
      <c r="AK62" s="257" t="str">
        <f>IF(ISBLANK(Výsledky!$GP$3),"",Výsledky!GP36)</f>
        <v/>
      </c>
      <c r="AL62" s="257" t="str">
        <f>IF(ISBLANK(Výsledky!$GW$3),"",Výsledky!GW36)</f>
        <v/>
      </c>
      <c r="AM62" s="257" t="str">
        <f>IF(ISBLANK(Výsledky!$HD$3),"",Výsledky!HD36)</f>
        <v/>
      </c>
      <c r="AN62" s="257" t="str">
        <f>IF(ISBLANK(Výsledky!$HK$3),"",Výsledky!HK36)</f>
        <v/>
      </c>
      <c r="AO62" s="257" t="str">
        <f>IF(ISBLANK(Výsledky!$HR$3),"",Výsledky!HR36)</f>
        <v/>
      </c>
      <c r="AP62" s="257" t="str">
        <f>IF(ISBLANK(Výsledky!$HY$3),"",Výsledky!HY36)</f>
        <v/>
      </c>
      <c r="AQ62" s="257" t="str">
        <f>IF(ISBLANK(Výsledky!$IF$3),"",Výsledky!IF36)</f>
        <v/>
      </c>
      <c r="AR62" s="257" t="str">
        <f>IF(ISBLANK(Výsledky!$IM$3),"",Výsledky!IM36)</f>
        <v/>
      </c>
      <c r="AS62" s="257" t="str">
        <f>IF(ISBLANK(Výsledky!$IT$3),"",Výsledky!IT36)</f>
        <v/>
      </c>
      <c r="AT62" s="257" t="str">
        <f>IF(ISBLANK(Výsledky!$JA$3),"",Výsledky!JA36)</f>
        <v/>
      </c>
      <c r="AU62" s="257" t="str">
        <f>IF(ISBLANK(Výsledky!$JH$3),"",Výsledky!JH36)</f>
        <v/>
      </c>
      <c r="AV62" s="257" t="str">
        <f>IF(ISBLANK(Výsledky!$JO$3),"",Výsledky!JO36)</f>
        <v/>
      </c>
      <c r="AW62" s="257" t="str">
        <f>IF(ISBLANK(Výsledky!$JV$3),"",Výsledky!JV36)</f>
        <v/>
      </c>
      <c r="AX62" s="257" t="str">
        <f>IF(ISBLANK(Výsledky!$KC$3),"",Výsledky!KC36)</f>
        <v/>
      </c>
      <c r="AY62" s="257" t="str">
        <f>IF(ISBLANK(Výsledky!$KJ$3),"",Výsledky!KJ36)</f>
        <v/>
      </c>
      <c r="AZ62" s="257" t="str">
        <f>IF(ISBLANK(Výsledky!$KQ$3),"",Výsledky!KQ36)</f>
        <v/>
      </c>
      <c r="BA62" s="257" t="str">
        <f>IF(ISBLANK(Výsledky!$KX$3),"",Výsledky!KX36)</f>
        <v/>
      </c>
      <c r="BB62" s="257" t="str">
        <f>IF(ISBLANK(Výsledky!$LE$3),"",Výsledky!LE36)</f>
        <v/>
      </c>
      <c r="BC62" s="257" t="str">
        <f>IF(ISBLANK(Výsledky!$LL$3),"",Výsledky!LL36)</f>
        <v/>
      </c>
      <c r="BD62" s="257" t="str">
        <f>IF(ISBLANK(Výsledky!$LS$3),"",Výsledky!LS36)</f>
        <v/>
      </c>
      <c r="BE62" s="257" t="str">
        <f>IF(ISBLANK(Výsledky!$LZ$3),"",Výsledky!LZ36)</f>
        <v/>
      </c>
      <c r="BF62" s="257" t="str">
        <f>IF(ISBLANK(Výsledky!$MG$3),"",Výsledky!MG36)</f>
        <v/>
      </c>
      <c r="BG62" s="257" t="str">
        <f>IF(ISBLANK(Výsledky!$MN$3),"",Výsledky!MN36)</f>
        <v/>
      </c>
      <c r="BH62" s="257" t="str">
        <f>IF(ISBLANK(Výsledky!$MU$3),"",Výsledky!MU36)</f>
        <v/>
      </c>
      <c r="BI62" s="257" t="str">
        <f>IF(ISBLANK(Výsledky!$NB$3),"",Výsledky!NB36)</f>
        <v/>
      </c>
      <c r="BJ62" s="257" t="str">
        <f>IF(ISBLANK(Výsledky!$NI$3),"",Výsledky!NI36)</f>
        <v/>
      </c>
      <c r="BK62" s="257" t="str">
        <f>IF(ISBLANK(Výsledky!$NP$3),"",Výsledky!NP36)</f>
        <v/>
      </c>
      <c r="BL62" s="257" t="str">
        <f>IF(ISBLANK(Výsledky!$NW$3),"",Výsledky!NW36)</f>
        <v/>
      </c>
      <c r="BM62" s="257" t="str">
        <f>IF(ISBLANK(Výsledky!$OD$3),"",Výsledky!OD36)</f>
        <v/>
      </c>
      <c r="BN62" s="257" t="str">
        <f>IF(ISBLANK(Výsledky!$OK$3),"",Výsledky!OK36)</f>
        <v/>
      </c>
      <c r="BO62" s="257" t="str">
        <f>IF(ISBLANK(Výsledky!$OR$3),"",Výsledky!OR36)</f>
        <v/>
      </c>
      <c r="BP62" s="257" t="str">
        <f>IF(ISBLANK(Výsledky!$OY$3),"",Výsledky!OY36)</f>
        <v/>
      </c>
      <c r="BQ62" s="257" t="str">
        <f>IF(ISBLANK(Výsledky!$PF$3),"",Výsledky!PF36)</f>
        <v/>
      </c>
      <c r="BR62" s="257" t="str">
        <f>IF(ISBLANK(Výsledky!$PM$3),"",Výsledky!PM36)</f>
        <v/>
      </c>
      <c r="BS62" s="257" t="str">
        <f>IF(ISBLANK(Výsledky!$PT$3),"",Výsledky!PT36)</f>
        <v/>
      </c>
      <c r="BT62" s="257" t="str">
        <f>IF(ISBLANK(Výsledky!$QA$3),"",Výsledky!QA36)</f>
        <v/>
      </c>
      <c r="BU62" s="257" t="str">
        <f>IF(ISBLANK(Výsledky!$QH$3),"",Výsledky!QH36)</f>
        <v/>
      </c>
      <c r="BV62" s="257" t="str">
        <f>IF(ISBLANK(Výsledky!$QO$3),"",Výsledky!QO36)</f>
        <v/>
      </c>
      <c r="BW62" s="292" t="str">
        <f>IF(ISBLANK(Výsledky!$QV$3),"",Výsledky!QV36)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>
      <c r="A63" s="1"/>
      <c r="B63" s="240" t="s">
        <v>338</v>
      </c>
      <c r="C63" s="53">
        <f>Tipy!A33</f>
        <v>71</v>
      </c>
      <c r="D63" s="243" t="str">
        <f>IF(Tipy!B33="","",Tipy!B33)</f>
        <v>lfcanfield</v>
      </c>
      <c r="E63" s="51">
        <f>SUM(F63:J63)</f>
        <v>250</v>
      </c>
      <c r="F63" s="247">
        <f>IF(ISBLANK(Výsledky!$I$3),"-",SUM(K63:O63,Q63,S63,U63,V63,X63,Z63,AB63,AC63,AE63:AG63,AI63,AK63:AM63,AP63,AS63:AU63,AW63,AY63,BB63,BD63,BG63:BJ63,BL63,BO63,BP63,BR63,BT63,BU63))</f>
        <v>180</v>
      </c>
      <c r="G63" s="268">
        <f>IF(ISBLANK(Výsledky!$AY$3),"-",SUM(P63,T63,W63,AA63,AD63,AH63,AV63,AX63,BC63,BE63,BK63,BM63,BQ63,BS63,BV63))</f>
        <v>40</v>
      </c>
      <c r="H63" s="269">
        <f>IF(ISBLANK(Výsledky!$BM$3),"-",SUM(R63,Y63,AJ63,AO63,AQ63,AZ63))</f>
        <v>30</v>
      </c>
      <c r="I63" s="248" t="str">
        <f>IF(ISBLANK(Výsledky!$GI$3),"-",SUM(AN63,AR63,BA63,BF63,BN63,BW63))</f>
        <v>-</v>
      </c>
      <c r="J63" s="263" t="str">
        <f>IF(ISBLANK(Výsledky!$I$3),"",Výsledky!I39)</f>
        <v>-</v>
      </c>
      <c r="K63" s="266" t="str">
        <f>IF(ISBLANK(Výsledky!$P$3),"",Výsledky!P39)</f>
        <v>-</v>
      </c>
      <c r="L63" s="267">
        <f>IF(ISBLANK(Výsledky!$W$3),"",Výsledky!W39)</f>
        <v>40</v>
      </c>
      <c r="M63" s="257">
        <f>IF(ISBLANK(Výsledky!$AD$3),"",Výsledky!AD39)</f>
        <v>10</v>
      </c>
      <c r="N63" s="257">
        <f>IF(ISBLANK(Výsledky!$AK$3),"",Výsledky!AK39)</f>
        <v>20</v>
      </c>
      <c r="O63" s="257">
        <f>IF(ISBLANK(Výsledky!$AR$3),"",Výsledky!AR39)</f>
        <v>50</v>
      </c>
      <c r="P63" s="257">
        <f>IF(ISBLANK(Výsledky!$AY$3),"",Výsledky!AY39)</f>
        <v>20</v>
      </c>
      <c r="Q63" s="257">
        <f>IF(ISBLANK(Výsledky!$BF$3),"",Výsledky!BF39)</f>
        <v>40</v>
      </c>
      <c r="R63" s="257">
        <f>IF(ISBLANK(Výsledky!$BM$3),"",Výsledky!BM39)</f>
        <v>30</v>
      </c>
      <c r="S63" s="257">
        <f>IF(ISBLANK(Výsledky!$BT$3),"",Výsledky!BT39)</f>
        <v>0</v>
      </c>
      <c r="T63" s="257">
        <f>IF(ISBLANK(Výsledky!$CA$3),"",Výsledky!CA39)</f>
        <v>20</v>
      </c>
      <c r="U63" s="257">
        <f>IF(ISBLANK(Výsledky!$CH$3),"",Výsledky!CH39)</f>
        <v>0</v>
      </c>
      <c r="V63" s="257">
        <f>IF(ISBLANK(Výsledky!$CO$3),"",Výsledky!CO39)</f>
        <v>20</v>
      </c>
      <c r="W63" s="257" t="str">
        <f>IF(ISBLANK(Výsledky!$CV$3),"",Výsledky!CV39)</f>
        <v/>
      </c>
      <c r="X63" s="257" t="str">
        <f>IF(ISBLANK(Výsledky!$DC$3),"",Výsledky!DC39)</f>
        <v/>
      </c>
      <c r="Y63" s="257" t="str">
        <f>IF(ISBLANK(Výsledky!$DJ$3),"",Výsledky!DJ39)</f>
        <v/>
      </c>
      <c r="Z63" s="257" t="str">
        <f>IF(ISBLANK(Výsledky!$DQ$3),"",Výsledky!DQ39)</f>
        <v/>
      </c>
      <c r="AA63" s="257" t="str">
        <f>IF(ISBLANK(Výsledky!$DX$3),"",Výsledky!DX39)</f>
        <v/>
      </c>
      <c r="AB63" s="257" t="str">
        <f>IF(ISBLANK(Výsledky!$EE$3),"",Výsledky!EE39)</f>
        <v/>
      </c>
      <c r="AC63" s="257" t="str">
        <f>IF(ISBLANK(Výsledky!$EL$3),"",Výsledky!EL39)</f>
        <v/>
      </c>
      <c r="AD63" s="257" t="str">
        <f>IF(ISBLANK(Výsledky!$ES$3),"",Výsledky!ES39)</f>
        <v/>
      </c>
      <c r="AE63" s="257" t="str">
        <f>IF(ISBLANK(Výsledky!$EZ$3),"",Výsledky!EZ39)</f>
        <v/>
      </c>
      <c r="AF63" s="257" t="str">
        <f>IF(ISBLANK(Výsledky!$FG$3),"",Výsledky!FG39)</f>
        <v/>
      </c>
      <c r="AG63" s="257" t="str">
        <f>IF(ISBLANK(Výsledky!$FN$3),"",Výsledky!FN39)</f>
        <v/>
      </c>
      <c r="AH63" s="257" t="str">
        <f>IF(ISBLANK(Výsledky!$FU$3),"",Výsledky!FU39)</f>
        <v/>
      </c>
      <c r="AI63" s="257" t="str">
        <f>IF(ISBLANK(Výsledky!$GB$3),"",Výsledky!GB39)</f>
        <v/>
      </c>
      <c r="AJ63" s="257" t="str">
        <f>IF(ISBLANK(Výsledky!$GI$3),"",Výsledky!GI39)</f>
        <v/>
      </c>
      <c r="AK63" s="257" t="str">
        <f>IF(ISBLANK(Výsledky!$GP$3),"",Výsledky!GP39)</f>
        <v/>
      </c>
      <c r="AL63" s="257" t="str">
        <f>IF(ISBLANK(Výsledky!$GW$3),"",Výsledky!GW39)</f>
        <v/>
      </c>
      <c r="AM63" s="257" t="str">
        <f>IF(ISBLANK(Výsledky!$HD$3),"",Výsledky!HD39)</f>
        <v/>
      </c>
      <c r="AN63" s="257" t="str">
        <f>IF(ISBLANK(Výsledky!$HK$3),"",Výsledky!HK39)</f>
        <v/>
      </c>
      <c r="AO63" s="257" t="str">
        <f>IF(ISBLANK(Výsledky!$HR$3),"",Výsledky!HR39)</f>
        <v/>
      </c>
      <c r="AP63" s="257" t="str">
        <f>IF(ISBLANK(Výsledky!$HY$3),"",Výsledky!HY39)</f>
        <v/>
      </c>
      <c r="AQ63" s="257" t="str">
        <f>IF(ISBLANK(Výsledky!$IF$3),"",Výsledky!IF39)</f>
        <v/>
      </c>
      <c r="AR63" s="257" t="str">
        <f>IF(ISBLANK(Výsledky!$IM$3),"",Výsledky!IM39)</f>
        <v/>
      </c>
      <c r="AS63" s="257" t="str">
        <f>IF(ISBLANK(Výsledky!$IT$3),"",Výsledky!IT39)</f>
        <v/>
      </c>
      <c r="AT63" s="257" t="str">
        <f>IF(ISBLANK(Výsledky!$JA$3),"",Výsledky!JA39)</f>
        <v/>
      </c>
      <c r="AU63" s="257" t="str">
        <f>IF(ISBLANK(Výsledky!$JH$3),"",Výsledky!JH39)</f>
        <v/>
      </c>
      <c r="AV63" s="257" t="str">
        <f>IF(ISBLANK(Výsledky!$JO$3),"",Výsledky!JO39)</f>
        <v/>
      </c>
      <c r="AW63" s="257" t="str">
        <f>IF(ISBLANK(Výsledky!$JV$3),"",Výsledky!JV39)</f>
        <v/>
      </c>
      <c r="AX63" s="257" t="str">
        <f>IF(ISBLANK(Výsledky!$KC$3),"",Výsledky!KC39)</f>
        <v/>
      </c>
      <c r="AY63" s="257" t="str">
        <f>IF(ISBLANK(Výsledky!$KJ$3),"",Výsledky!KJ39)</f>
        <v/>
      </c>
      <c r="AZ63" s="257" t="str">
        <f>IF(ISBLANK(Výsledky!$KQ$3),"",Výsledky!KQ39)</f>
        <v/>
      </c>
      <c r="BA63" s="257" t="str">
        <f>IF(ISBLANK(Výsledky!$KX$3),"",Výsledky!KX39)</f>
        <v/>
      </c>
      <c r="BB63" s="257" t="str">
        <f>IF(ISBLANK(Výsledky!$LE$3),"",Výsledky!LE39)</f>
        <v/>
      </c>
      <c r="BC63" s="257" t="str">
        <f>IF(ISBLANK(Výsledky!$LL$3),"",Výsledky!LL39)</f>
        <v/>
      </c>
      <c r="BD63" s="257" t="str">
        <f>IF(ISBLANK(Výsledky!$LS$3),"",Výsledky!LS39)</f>
        <v/>
      </c>
      <c r="BE63" s="257" t="str">
        <f>IF(ISBLANK(Výsledky!$LZ$3),"",Výsledky!LZ39)</f>
        <v/>
      </c>
      <c r="BF63" s="257" t="str">
        <f>IF(ISBLANK(Výsledky!$MG$3),"",Výsledky!MG39)</f>
        <v/>
      </c>
      <c r="BG63" s="257" t="str">
        <f>IF(ISBLANK(Výsledky!$MN$3),"",Výsledky!MN39)</f>
        <v/>
      </c>
      <c r="BH63" s="257" t="str">
        <f>IF(ISBLANK(Výsledky!$MU$3),"",Výsledky!MU39)</f>
        <v/>
      </c>
      <c r="BI63" s="257" t="str">
        <f>IF(ISBLANK(Výsledky!$NB$3),"",Výsledky!NB39)</f>
        <v/>
      </c>
      <c r="BJ63" s="257" t="str">
        <f>IF(ISBLANK(Výsledky!$NI$3),"",Výsledky!NI39)</f>
        <v/>
      </c>
      <c r="BK63" s="257" t="str">
        <f>IF(ISBLANK(Výsledky!$NP$3),"",Výsledky!NP39)</f>
        <v/>
      </c>
      <c r="BL63" s="257" t="str">
        <f>IF(ISBLANK(Výsledky!$NW$3),"",Výsledky!NW39)</f>
        <v/>
      </c>
      <c r="BM63" s="257" t="str">
        <f>IF(ISBLANK(Výsledky!$OD$3),"",Výsledky!OD39)</f>
        <v/>
      </c>
      <c r="BN63" s="257" t="str">
        <f>IF(ISBLANK(Výsledky!$OK$3),"",Výsledky!OK39)</f>
        <v/>
      </c>
      <c r="BO63" s="257" t="str">
        <f>IF(ISBLANK(Výsledky!$OR$3),"",Výsledky!OR39)</f>
        <v/>
      </c>
      <c r="BP63" s="257" t="str">
        <f>IF(ISBLANK(Výsledky!$OY$3),"",Výsledky!OY39)</f>
        <v/>
      </c>
      <c r="BQ63" s="257" t="str">
        <f>IF(ISBLANK(Výsledky!$PF$3),"",Výsledky!PF39)</f>
        <v/>
      </c>
      <c r="BR63" s="257" t="str">
        <f>IF(ISBLANK(Výsledky!$PM$3),"",Výsledky!PM39)</f>
        <v/>
      </c>
      <c r="BS63" s="257" t="str">
        <f>IF(ISBLANK(Výsledky!$PT$3),"",Výsledky!PT39)</f>
        <v/>
      </c>
      <c r="BT63" s="257" t="str">
        <f>IF(ISBLANK(Výsledky!$QA$3),"",Výsledky!QA39)</f>
        <v/>
      </c>
      <c r="BU63" s="257" t="str">
        <f>IF(ISBLANK(Výsledky!$QH$3),"",Výsledky!QH39)</f>
        <v/>
      </c>
      <c r="BV63" s="257" t="str">
        <f>IF(ISBLANK(Výsledky!$QO$3),"",Výsledky!QO39)</f>
        <v/>
      </c>
      <c r="BW63" s="292" t="str">
        <f>IF(ISBLANK(Výsledky!$QV$3),"",Výsledky!QV39)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>
      <c r="A64" s="1"/>
      <c r="B64" s="240" t="s">
        <v>339</v>
      </c>
      <c r="C64" s="53">
        <f>Tipy!A50</f>
        <v>70</v>
      </c>
      <c r="D64" s="243" t="str">
        <f>IF(Tipy!B50="","",Tipy!B50)</f>
        <v>Ondra Xabi Kreželok</v>
      </c>
      <c r="E64" s="51">
        <f>SUM(F64:J64)</f>
        <v>210</v>
      </c>
      <c r="F64" s="247">
        <f>IF(ISBLANK(Výsledky!$I$3),"-",SUM(K64:O64,Q64,S64,U64,V64,X64,Z64,AB64,AC64,AE64:AG64,AI64,AK64:AM64,AP64,AS64:AU64,AW64,AY64,BB64,BD64,BG64:BJ64,BL64,BO64,BP64,BR64,BT64,BU64))</f>
        <v>130</v>
      </c>
      <c r="G64" s="268">
        <f>IF(ISBLANK(Výsledky!$AY$3),"-",SUM(P64,T64,W64,AA64,AD64,AH64,AV64,AX64,BC64,BE64,BK64,BM64,BQ64,BS64,BV64))</f>
        <v>80</v>
      </c>
      <c r="H64" s="269">
        <f>IF(ISBLANK(Výsledky!$BM$3),"-",SUM(R64,Y64,AJ64,AO64,AQ64,AZ64))</f>
        <v>0</v>
      </c>
      <c r="I64" s="248" t="str">
        <f>IF(ISBLANK(Výsledky!$GI$3),"-",SUM(AN64,AR64,BA64,BF64,BN64,BW64))</f>
        <v>-</v>
      </c>
      <c r="J64" s="263" t="str">
        <f>IF(ISBLANK(Výsledky!$I$3),"",Výsledky!I56)</f>
        <v>-</v>
      </c>
      <c r="K64" s="266" t="str">
        <f>IF(ISBLANK(Výsledky!$P$3),"",Výsledky!P56)</f>
        <v>-</v>
      </c>
      <c r="L64" s="267" t="str">
        <f>IF(ISBLANK(Výsledky!$W$3),"",Výsledky!W56)</f>
        <v>-</v>
      </c>
      <c r="M64" s="257">
        <f>IF(ISBLANK(Výsledky!$AD$3),"",Výsledky!AD56)</f>
        <v>30</v>
      </c>
      <c r="N64" s="257">
        <f>IF(ISBLANK(Výsledky!$AK$3),"",Výsledky!AK56)</f>
        <v>50</v>
      </c>
      <c r="O64" s="257">
        <f>IF(ISBLANK(Výsledky!$AR$3),"",Výsledky!AR56)</f>
        <v>50</v>
      </c>
      <c r="P64" s="257">
        <f>IF(ISBLANK(Výsledky!$AY$3),"",Výsledky!AY56)</f>
        <v>80</v>
      </c>
      <c r="Q64" s="257" t="str">
        <f>IF(ISBLANK(Výsledky!$BF$3),"",Výsledky!BF56)</f>
        <v>-</v>
      </c>
      <c r="R64" s="257" t="str">
        <f>IF(ISBLANK(Výsledky!$BM$3),"",Výsledky!BM56)</f>
        <v>-</v>
      </c>
      <c r="S64" s="257">
        <f>IF(ISBLANK(Výsledky!$BT$3),"",Výsledky!BT56)</f>
        <v>0</v>
      </c>
      <c r="T64" s="257" t="str">
        <f>IF(ISBLANK(Výsledky!$CA$3),"",Výsledky!CA56)</f>
        <v>-</v>
      </c>
      <c r="U64" s="257" t="str">
        <f>IF(ISBLANK(Výsledky!$CH$3),"",Výsledky!CH56)</f>
        <v>-</v>
      </c>
      <c r="V64" s="257" t="str">
        <f>IF(ISBLANK(Výsledky!$CO$3),"",Výsledky!CO56)</f>
        <v>-</v>
      </c>
      <c r="W64" s="257" t="str">
        <f>IF(ISBLANK(Výsledky!$CV$3),"",Výsledky!CV56)</f>
        <v/>
      </c>
      <c r="X64" s="257" t="str">
        <f>IF(ISBLANK(Výsledky!$DC$3),"",Výsledky!DC56)</f>
        <v/>
      </c>
      <c r="Y64" s="257" t="str">
        <f>IF(ISBLANK(Výsledky!$DJ$3),"",Výsledky!DJ56)</f>
        <v/>
      </c>
      <c r="Z64" s="257" t="str">
        <f>IF(ISBLANK(Výsledky!$DQ$3),"",Výsledky!DQ56)</f>
        <v/>
      </c>
      <c r="AA64" s="257" t="str">
        <f>IF(ISBLANK(Výsledky!$DX$3),"",Výsledky!DX56)</f>
        <v/>
      </c>
      <c r="AB64" s="257" t="str">
        <f>IF(ISBLANK(Výsledky!$EE$3),"",Výsledky!EE56)</f>
        <v/>
      </c>
      <c r="AC64" s="257" t="str">
        <f>IF(ISBLANK(Výsledky!$EL$3),"",Výsledky!EL56)</f>
        <v/>
      </c>
      <c r="AD64" s="257" t="str">
        <f>IF(ISBLANK(Výsledky!$ES$3),"",Výsledky!ES56)</f>
        <v/>
      </c>
      <c r="AE64" s="257" t="str">
        <f>IF(ISBLANK(Výsledky!$EZ$3),"",Výsledky!EZ56)</f>
        <v/>
      </c>
      <c r="AF64" s="257" t="str">
        <f>IF(ISBLANK(Výsledky!$FG$3),"",Výsledky!FG56)</f>
        <v/>
      </c>
      <c r="AG64" s="257" t="str">
        <f>IF(ISBLANK(Výsledky!$FN$3),"",Výsledky!FN56)</f>
        <v/>
      </c>
      <c r="AH64" s="257" t="str">
        <f>IF(ISBLANK(Výsledky!$FU$3),"",Výsledky!FU56)</f>
        <v/>
      </c>
      <c r="AI64" s="257" t="str">
        <f>IF(ISBLANK(Výsledky!$GB$3),"",Výsledky!GB56)</f>
        <v/>
      </c>
      <c r="AJ64" s="257" t="str">
        <f>IF(ISBLANK(Výsledky!$GI$3),"",Výsledky!GI56)</f>
        <v/>
      </c>
      <c r="AK64" s="257" t="str">
        <f>IF(ISBLANK(Výsledky!$GP$3),"",Výsledky!GP56)</f>
        <v/>
      </c>
      <c r="AL64" s="257" t="str">
        <f>IF(ISBLANK(Výsledky!$GW$3),"",Výsledky!GW56)</f>
        <v/>
      </c>
      <c r="AM64" s="257" t="str">
        <f>IF(ISBLANK(Výsledky!$HD$3),"",Výsledky!HD56)</f>
        <v/>
      </c>
      <c r="AN64" s="257" t="str">
        <f>IF(ISBLANK(Výsledky!$HK$3),"",Výsledky!HK56)</f>
        <v/>
      </c>
      <c r="AO64" s="257" t="str">
        <f>IF(ISBLANK(Výsledky!$HR$3),"",Výsledky!HR56)</f>
        <v/>
      </c>
      <c r="AP64" s="257" t="str">
        <f>IF(ISBLANK(Výsledky!$HY$3),"",Výsledky!HY56)</f>
        <v/>
      </c>
      <c r="AQ64" s="257" t="str">
        <f>IF(ISBLANK(Výsledky!$IF$3),"",Výsledky!IF56)</f>
        <v/>
      </c>
      <c r="AR64" s="257" t="str">
        <f>IF(ISBLANK(Výsledky!$IM$3),"",Výsledky!IM56)</f>
        <v/>
      </c>
      <c r="AS64" s="257" t="str">
        <f>IF(ISBLANK(Výsledky!$IT$3),"",Výsledky!IT56)</f>
        <v/>
      </c>
      <c r="AT64" s="257" t="str">
        <f>IF(ISBLANK(Výsledky!$JA$3),"",Výsledky!JA56)</f>
        <v/>
      </c>
      <c r="AU64" s="257" t="str">
        <f>IF(ISBLANK(Výsledky!$JH$3),"",Výsledky!JH56)</f>
        <v/>
      </c>
      <c r="AV64" s="257" t="str">
        <f>IF(ISBLANK(Výsledky!$JO$3),"",Výsledky!JO56)</f>
        <v/>
      </c>
      <c r="AW64" s="257" t="str">
        <f>IF(ISBLANK(Výsledky!$JV$3),"",Výsledky!JV56)</f>
        <v/>
      </c>
      <c r="AX64" s="257" t="str">
        <f>IF(ISBLANK(Výsledky!$KC$3),"",Výsledky!KC56)</f>
        <v/>
      </c>
      <c r="AY64" s="257" t="str">
        <f>IF(ISBLANK(Výsledky!$KJ$3),"",Výsledky!KJ56)</f>
        <v/>
      </c>
      <c r="AZ64" s="257" t="str">
        <f>IF(ISBLANK(Výsledky!$KQ$3),"",Výsledky!KQ56)</f>
        <v/>
      </c>
      <c r="BA64" s="257" t="str">
        <f>IF(ISBLANK(Výsledky!$KX$3),"",Výsledky!KX56)</f>
        <v/>
      </c>
      <c r="BB64" s="257" t="str">
        <f>IF(ISBLANK(Výsledky!$LE$3),"",Výsledky!LE56)</f>
        <v/>
      </c>
      <c r="BC64" s="257" t="str">
        <f>IF(ISBLANK(Výsledky!$LL$3),"",Výsledky!LL56)</f>
        <v/>
      </c>
      <c r="BD64" s="257" t="str">
        <f>IF(ISBLANK(Výsledky!$LS$3),"",Výsledky!LS56)</f>
        <v/>
      </c>
      <c r="BE64" s="257" t="str">
        <f>IF(ISBLANK(Výsledky!$LZ$3),"",Výsledky!LZ56)</f>
        <v/>
      </c>
      <c r="BF64" s="257" t="str">
        <f>IF(ISBLANK(Výsledky!$MG$3),"",Výsledky!MG56)</f>
        <v/>
      </c>
      <c r="BG64" s="257" t="str">
        <f>IF(ISBLANK(Výsledky!$MN$3),"",Výsledky!MN56)</f>
        <v/>
      </c>
      <c r="BH64" s="257" t="str">
        <f>IF(ISBLANK(Výsledky!$MU$3),"",Výsledky!MU56)</f>
        <v/>
      </c>
      <c r="BI64" s="257" t="str">
        <f>IF(ISBLANK(Výsledky!$NB$3),"",Výsledky!NB56)</f>
        <v/>
      </c>
      <c r="BJ64" s="257" t="str">
        <f>IF(ISBLANK(Výsledky!$NI$3),"",Výsledky!NI56)</f>
        <v/>
      </c>
      <c r="BK64" s="257" t="str">
        <f>IF(ISBLANK(Výsledky!$NP$3),"",Výsledky!NP56)</f>
        <v/>
      </c>
      <c r="BL64" s="257" t="str">
        <f>IF(ISBLANK(Výsledky!$NW$3),"",Výsledky!NW56)</f>
        <v/>
      </c>
      <c r="BM64" s="257" t="str">
        <f>IF(ISBLANK(Výsledky!$OD$3),"",Výsledky!OD56)</f>
        <v/>
      </c>
      <c r="BN64" s="257" t="str">
        <f>IF(ISBLANK(Výsledky!$OK$3),"",Výsledky!OK56)</f>
        <v/>
      </c>
      <c r="BO64" s="257" t="str">
        <f>IF(ISBLANK(Výsledky!$OR$3),"",Výsledky!OR56)</f>
        <v/>
      </c>
      <c r="BP64" s="257" t="str">
        <f>IF(ISBLANK(Výsledky!$OY$3),"",Výsledky!OY56)</f>
        <v/>
      </c>
      <c r="BQ64" s="257" t="str">
        <f>IF(ISBLANK(Výsledky!$PF$3),"",Výsledky!PF56)</f>
        <v/>
      </c>
      <c r="BR64" s="257" t="str">
        <f>IF(ISBLANK(Výsledky!$PM$3),"",Výsledky!PM56)</f>
        <v/>
      </c>
      <c r="BS64" s="257" t="str">
        <f>IF(ISBLANK(Výsledky!$PT$3),"",Výsledky!PT56)</f>
        <v/>
      </c>
      <c r="BT64" s="257" t="str">
        <f>IF(ISBLANK(Výsledky!$QA$3),"",Výsledky!QA56)</f>
        <v/>
      </c>
      <c r="BU64" s="257" t="str">
        <f>IF(ISBLANK(Výsledky!$QH$3),"",Výsledky!QH56)</f>
        <v/>
      </c>
      <c r="BV64" s="257" t="str">
        <f>IF(ISBLANK(Výsledky!$QO$3),"",Výsledky!QO56)</f>
        <v/>
      </c>
      <c r="BW64" s="292" t="str">
        <f>IF(ISBLANK(Výsledky!$QV$3),"",Výsledky!QV56)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>
      <c r="A65" s="1"/>
      <c r="B65" s="240" t="s">
        <v>340</v>
      </c>
      <c r="C65" s="53">
        <f>Tipy!A9</f>
        <v>46</v>
      </c>
      <c r="D65" s="243" t="str">
        <f>IF(Tipy!B9="","",Tipy!B9)</f>
        <v>Andygoatcaroll</v>
      </c>
      <c r="E65" s="51">
        <f>SUM(F65:J65)</f>
        <v>200</v>
      </c>
      <c r="F65" s="247">
        <f>IF(ISBLANK(Výsledky!$I$3),"-",SUM(K65:O65,Q65,S65,U65,V65,X65,Z65,AB65,AC65,AE65:AG65,AI65,AK65:AM65,AP65,AS65:AU65,AW65,AY65,BB65,BD65,BG65:BJ65,BL65,BO65,BP65,BR65,BT65,BU65))</f>
        <v>150</v>
      </c>
      <c r="G65" s="268">
        <f>IF(ISBLANK(Výsledky!$AY$3),"-",SUM(P65,T65,W65,AA65,AD65,AH65,AV65,AX65,BC65,BE65,BK65,BM65,BQ65,BS65,BV65))</f>
        <v>0</v>
      </c>
      <c r="H65" s="269">
        <f>IF(ISBLANK(Výsledky!$BM$3),"-",SUM(R65,Y65,AJ65,AO65,AQ65,AZ65))</f>
        <v>50</v>
      </c>
      <c r="I65" s="248" t="str">
        <f>IF(ISBLANK(Výsledky!$GI$3),"-",SUM(AN65,AR65,BA65,BF65,BN65,BW65))</f>
        <v>-</v>
      </c>
      <c r="J65" s="263" t="str">
        <f>IF(ISBLANK(Výsledky!$I$3),"",Výsledky!I15)</f>
        <v>-</v>
      </c>
      <c r="K65" s="266">
        <f>IF(ISBLANK(Výsledky!$P$3),"",Výsledky!P15)</f>
        <v>0</v>
      </c>
      <c r="L65" s="267">
        <f>IF(ISBLANK(Výsledky!$W$3),"",Výsledky!W15)</f>
        <v>40</v>
      </c>
      <c r="M65" s="257" t="str">
        <f>IF(ISBLANK(Výsledky!$AD$3),"",Výsledky!AD15)</f>
        <v>-</v>
      </c>
      <c r="N65" s="257">
        <f>IF(ISBLANK(Výsledky!$AK$3),"",Výsledky!AK15)</f>
        <v>20</v>
      </c>
      <c r="O65" s="257">
        <f>IF(ISBLANK(Výsledky!$AR$3),"",Výsledky!AR15)</f>
        <v>20</v>
      </c>
      <c r="P65" s="257" t="str">
        <f>IF(ISBLANK(Výsledky!$AY$3),"",Výsledky!AY15)</f>
        <v>-</v>
      </c>
      <c r="Q65" s="257">
        <f>IF(ISBLANK(Výsledky!$BF$3),"",Výsledky!BF15)</f>
        <v>40</v>
      </c>
      <c r="R65" s="257">
        <f>IF(ISBLANK(Výsledky!$BM$3),"",Výsledky!BM15)</f>
        <v>50</v>
      </c>
      <c r="S65" s="257">
        <f>IF(ISBLANK(Výsledky!$BT$3),"",Výsledky!BT15)</f>
        <v>0</v>
      </c>
      <c r="T65" s="257" t="str">
        <f>IF(ISBLANK(Výsledky!$CA$3),"",Výsledky!CA15)</f>
        <v>-</v>
      </c>
      <c r="U65" s="257">
        <f>IF(ISBLANK(Výsledky!$CH$3),"",Výsledky!CH15)</f>
        <v>0</v>
      </c>
      <c r="V65" s="257">
        <f>IF(ISBLANK(Výsledky!$CO$3),"",Výsledky!CO15)</f>
        <v>30</v>
      </c>
      <c r="W65" s="257" t="str">
        <f>IF(ISBLANK(Výsledky!$CV$3),"",Výsledky!CV15)</f>
        <v/>
      </c>
      <c r="X65" s="257" t="str">
        <f>IF(ISBLANK(Výsledky!$DC$3),"",Výsledky!DC15)</f>
        <v/>
      </c>
      <c r="Y65" s="257" t="str">
        <f>IF(ISBLANK(Výsledky!$DJ$3),"",Výsledky!DJ15)</f>
        <v/>
      </c>
      <c r="Z65" s="257" t="str">
        <f>IF(ISBLANK(Výsledky!$DQ$3),"",Výsledky!DQ15)</f>
        <v/>
      </c>
      <c r="AA65" s="257" t="str">
        <f>IF(ISBLANK(Výsledky!$DX$3),"",Výsledky!DX15)</f>
        <v/>
      </c>
      <c r="AB65" s="257" t="str">
        <f>IF(ISBLANK(Výsledky!$EE$3),"",Výsledky!EE15)</f>
        <v/>
      </c>
      <c r="AC65" s="257" t="str">
        <f>IF(ISBLANK(Výsledky!$EL$3),"",Výsledky!EL15)</f>
        <v/>
      </c>
      <c r="AD65" s="257" t="str">
        <f>IF(ISBLANK(Výsledky!$ES$3),"",Výsledky!ES15)</f>
        <v/>
      </c>
      <c r="AE65" s="257" t="str">
        <f>IF(ISBLANK(Výsledky!$EZ$3),"",Výsledky!EZ15)</f>
        <v/>
      </c>
      <c r="AF65" s="257" t="str">
        <f>IF(ISBLANK(Výsledky!$FG$3),"",Výsledky!FG15)</f>
        <v/>
      </c>
      <c r="AG65" s="257" t="str">
        <f>IF(ISBLANK(Výsledky!$FN$3),"",Výsledky!FN15)</f>
        <v/>
      </c>
      <c r="AH65" s="257" t="str">
        <f>IF(ISBLANK(Výsledky!$FU$3),"",Výsledky!FU15)</f>
        <v/>
      </c>
      <c r="AI65" s="257" t="str">
        <f>IF(ISBLANK(Výsledky!$GB$3),"",Výsledky!GB15)</f>
        <v/>
      </c>
      <c r="AJ65" s="257" t="str">
        <f>IF(ISBLANK(Výsledky!$GI$3),"",Výsledky!GI15)</f>
        <v/>
      </c>
      <c r="AK65" s="257" t="str">
        <f>IF(ISBLANK(Výsledky!$GP$3),"",Výsledky!GP15)</f>
        <v/>
      </c>
      <c r="AL65" s="257" t="str">
        <f>IF(ISBLANK(Výsledky!$GW$3),"",Výsledky!GW15)</f>
        <v/>
      </c>
      <c r="AM65" s="257" t="str">
        <f>IF(ISBLANK(Výsledky!$HD$3),"",Výsledky!HD15)</f>
        <v/>
      </c>
      <c r="AN65" s="257" t="str">
        <f>IF(ISBLANK(Výsledky!$HK$3),"",Výsledky!HK15)</f>
        <v/>
      </c>
      <c r="AO65" s="257" t="str">
        <f>IF(ISBLANK(Výsledky!$HR$3),"",Výsledky!HR15)</f>
        <v/>
      </c>
      <c r="AP65" s="257" t="str">
        <f>IF(ISBLANK(Výsledky!$HY$3),"",Výsledky!HY15)</f>
        <v/>
      </c>
      <c r="AQ65" s="257" t="str">
        <f>IF(ISBLANK(Výsledky!$IF$3),"",Výsledky!IF15)</f>
        <v/>
      </c>
      <c r="AR65" s="257" t="str">
        <f>IF(ISBLANK(Výsledky!$IM$3),"",Výsledky!IM15)</f>
        <v/>
      </c>
      <c r="AS65" s="257" t="str">
        <f>IF(ISBLANK(Výsledky!$IT$3),"",Výsledky!IT15)</f>
        <v/>
      </c>
      <c r="AT65" s="257" t="str">
        <f>IF(ISBLANK(Výsledky!$JA$3),"",Výsledky!JA15)</f>
        <v/>
      </c>
      <c r="AU65" s="257" t="str">
        <f>IF(ISBLANK(Výsledky!$JH$3),"",Výsledky!JH15)</f>
        <v/>
      </c>
      <c r="AV65" s="257" t="str">
        <f>IF(ISBLANK(Výsledky!$JO$3),"",Výsledky!JO15)</f>
        <v/>
      </c>
      <c r="AW65" s="257" t="str">
        <f>IF(ISBLANK(Výsledky!$JV$3),"",Výsledky!JV15)</f>
        <v/>
      </c>
      <c r="AX65" s="257" t="str">
        <f>IF(ISBLANK(Výsledky!$KC$3),"",Výsledky!KC15)</f>
        <v/>
      </c>
      <c r="AY65" s="257" t="str">
        <f>IF(ISBLANK(Výsledky!$KJ$3),"",Výsledky!KJ15)</f>
        <v/>
      </c>
      <c r="AZ65" s="257" t="str">
        <f>IF(ISBLANK(Výsledky!$KQ$3),"",Výsledky!KQ15)</f>
        <v/>
      </c>
      <c r="BA65" s="257" t="str">
        <f>IF(ISBLANK(Výsledky!$KX$3),"",Výsledky!KX15)</f>
        <v/>
      </c>
      <c r="BB65" s="257" t="str">
        <f>IF(ISBLANK(Výsledky!$LE$3),"",Výsledky!LE15)</f>
        <v/>
      </c>
      <c r="BC65" s="257" t="str">
        <f>IF(ISBLANK(Výsledky!$LL$3),"",Výsledky!LL15)</f>
        <v/>
      </c>
      <c r="BD65" s="257" t="str">
        <f>IF(ISBLANK(Výsledky!$LS$3),"",Výsledky!LS15)</f>
        <v/>
      </c>
      <c r="BE65" s="257" t="str">
        <f>IF(ISBLANK(Výsledky!$LZ$3),"",Výsledky!LZ15)</f>
        <v/>
      </c>
      <c r="BF65" s="257" t="str">
        <f>IF(ISBLANK(Výsledky!$MG$3),"",Výsledky!MG15)</f>
        <v/>
      </c>
      <c r="BG65" s="257" t="str">
        <f>IF(ISBLANK(Výsledky!$MN$3),"",Výsledky!MN15)</f>
        <v/>
      </c>
      <c r="BH65" s="257" t="str">
        <f>IF(ISBLANK(Výsledky!$MU$3),"",Výsledky!MU15)</f>
        <v/>
      </c>
      <c r="BI65" s="257" t="str">
        <f>IF(ISBLANK(Výsledky!$NB$3),"",Výsledky!NB15)</f>
        <v/>
      </c>
      <c r="BJ65" s="257" t="str">
        <f>IF(ISBLANK(Výsledky!$NI$3),"",Výsledky!NI15)</f>
        <v/>
      </c>
      <c r="BK65" s="257" t="str">
        <f>IF(ISBLANK(Výsledky!$NP$3),"",Výsledky!NP15)</f>
        <v/>
      </c>
      <c r="BL65" s="257" t="str">
        <f>IF(ISBLANK(Výsledky!$NW$3),"",Výsledky!NW15)</f>
        <v/>
      </c>
      <c r="BM65" s="257" t="str">
        <f>IF(ISBLANK(Výsledky!$OD$3),"",Výsledky!OD15)</f>
        <v/>
      </c>
      <c r="BN65" s="257" t="str">
        <f>IF(ISBLANK(Výsledky!$OK$3),"",Výsledky!OK15)</f>
        <v/>
      </c>
      <c r="BO65" s="257" t="str">
        <f>IF(ISBLANK(Výsledky!$OR$3),"",Výsledky!OR15)</f>
        <v/>
      </c>
      <c r="BP65" s="257" t="str">
        <f>IF(ISBLANK(Výsledky!$OY$3),"",Výsledky!OY15)</f>
        <v/>
      </c>
      <c r="BQ65" s="257" t="str">
        <f>IF(ISBLANK(Výsledky!$PF$3),"",Výsledky!PF15)</f>
        <v/>
      </c>
      <c r="BR65" s="257" t="str">
        <f>IF(ISBLANK(Výsledky!$PM$3),"",Výsledky!PM15)</f>
        <v/>
      </c>
      <c r="BS65" s="257" t="str">
        <f>IF(ISBLANK(Výsledky!$PT$3),"",Výsledky!PT15)</f>
        <v/>
      </c>
      <c r="BT65" s="257" t="str">
        <f>IF(ISBLANK(Výsledky!$QA$3),"",Výsledky!QA15)</f>
        <v/>
      </c>
      <c r="BU65" s="257" t="str">
        <f>IF(ISBLANK(Výsledky!$QH$3),"",Výsledky!QH15)</f>
        <v/>
      </c>
      <c r="BV65" s="257" t="str">
        <f>IF(ISBLANK(Výsledky!$QO$3),"",Výsledky!QO15)</f>
        <v/>
      </c>
      <c r="BW65" s="292" t="str">
        <f>IF(ISBLANK(Výsledky!$QV$3),"",Výsledky!QV15)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>
      <c r="A66" s="141"/>
      <c r="B66" s="240" t="s">
        <v>341</v>
      </c>
      <c r="C66" s="53">
        <f>Tipy!A46</f>
        <v>29</v>
      </c>
      <c r="D66" s="243" t="str">
        <f>IF(Tipy!B46="","",Tipy!B46)</f>
        <v>Michal Komi</v>
      </c>
      <c r="E66" s="51">
        <f>SUM(F66:J66)</f>
        <v>190</v>
      </c>
      <c r="F66" s="247">
        <f>IF(ISBLANK(Výsledky!$I$3),"-",SUM(K66:O66,Q66,S66,U66,V66,X66,Z66,AB66,AC66,AE66:AG66,AI66,AK66:AM66,AP66,AS66:AU66,AW66,AY66,BB66,BD66,BG66:BJ66,BL66,BO66,BP66,BR66,BT66,BU66))</f>
        <v>140</v>
      </c>
      <c r="G66" s="268">
        <f>IF(ISBLANK(Výsledky!$AY$3),"-",SUM(P66,T66,W66,AA66,AD66,AH66,AV66,AX66,BC66,BE66,BK66,BM66,BQ66,BS66,BV66))</f>
        <v>50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 t="str">
        <f>IF(ISBLANK(Výsledky!$I$3),"",Výsledky!I52)</f>
        <v>-</v>
      </c>
      <c r="K66" s="266">
        <f>IF(ISBLANK(Výsledky!$P$3),"",Výsledky!P52)</f>
        <v>30</v>
      </c>
      <c r="L66" s="267">
        <f>IF(ISBLANK(Výsledky!$W$3),"",Výsledky!W52)</f>
        <v>40</v>
      </c>
      <c r="M66" s="257">
        <f>IF(ISBLANK(Výsledky!$AD$3),"",Výsledky!AD52)</f>
        <v>20</v>
      </c>
      <c r="N66" s="257" t="str">
        <f>IF(ISBLANK(Výsledky!$AK$3),"",Výsledky!AK52)</f>
        <v>-</v>
      </c>
      <c r="O66" s="257">
        <f>IF(ISBLANK(Výsledky!$AR$3),"",Výsledky!AR52)</f>
        <v>50</v>
      </c>
      <c r="P66" s="257">
        <f>IF(ISBLANK(Výsledky!$AY$3),"",Výsledky!AY52)</f>
        <v>50</v>
      </c>
      <c r="Q66" s="257" t="str">
        <f>IF(ISBLANK(Výsledky!$BF$3),"",Výsledky!BF52)</f>
        <v>-</v>
      </c>
      <c r="R66" s="257" t="str">
        <f>IF(ISBLANK(Výsledky!$BM$3),"",Výsledky!BM52)</f>
        <v>-</v>
      </c>
      <c r="S66" s="257">
        <f>IF(ISBLANK(Výsledky!$BT$3),"",Výsledky!BT52)</f>
        <v>0</v>
      </c>
      <c r="T66" s="257" t="str">
        <f>IF(ISBLANK(Výsledky!$CA$3),"",Výsledky!CA52)</f>
        <v>-</v>
      </c>
      <c r="U66" s="257" t="str">
        <f>IF(ISBLANK(Výsledky!$CH$3),"",Výsledky!CH52)</f>
        <v>-</v>
      </c>
      <c r="V66" s="257" t="str">
        <f>IF(ISBLANK(Výsledky!$CO$3),"",Výsledky!CO52)</f>
        <v>-</v>
      </c>
      <c r="W66" s="257" t="str">
        <f>IF(ISBLANK(Výsledky!$CV$3),"",Výsledky!CV52)</f>
        <v/>
      </c>
      <c r="X66" s="257" t="str">
        <f>IF(ISBLANK(Výsledky!$DC$3),"",Výsledky!DC52)</f>
        <v/>
      </c>
      <c r="Y66" s="257" t="str">
        <f>IF(ISBLANK(Výsledky!$DJ$3),"",Výsledky!DJ52)</f>
        <v/>
      </c>
      <c r="Z66" s="257" t="str">
        <f>IF(ISBLANK(Výsledky!$DQ$3),"",Výsledky!DQ52)</f>
        <v/>
      </c>
      <c r="AA66" s="257" t="str">
        <f>IF(ISBLANK(Výsledky!$DX$3),"",Výsledky!DX52)</f>
        <v/>
      </c>
      <c r="AB66" s="257" t="str">
        <f>IF(ISBLANK(Výsledky!$EE$3),"",Výsledky!EE52)</f>
        <v/>
      </c>
      <c r="AC66" s="257" t="str">
        <f>IF(ISBLANK(Výsledky!$EL$3),"",Výsledky!EL52)</f>
        <v/>
      </c>
      <c r="AD66" s="257" t="str">
        <f>IF(ISBLANK(Výsledky!$ES$3),"",Výsledky!ES52)</f>
        <v/>
      </c>
      <c r="AE66" s="257" t="str">
        <f>IF(ISBLANK(Výsledky!$EZ$3),"",Výsledky!EZ52)</f>
        <v/>
      </c>
      <c r="AF66" s="257" t="str">
        <f>IF(ISBLANK(Výsledky!$FG$3),"",Výsledky!FG52)</f>
        <v/>
      </c>
      <c r="AG66" s="257" t="str">
        <f>IF(ISBLANK(Výsledky!$FN$3),"",Výsledky!FN52)</f>
        <v/>
      </c>
      <c r="AH66" s="257" t="str">
        <f>IF(ISBLANK(Výsledky!$FU$3),"",Výsledky!FU52)</f>
        <v/>
      </c>
      <c r="AI66" s="257" t="str">
        <f>IF(ISBLANK(Výsledky!$GB$3),"",Výsledky!GB52)</f>
        <v/>
      </c>
      <c r="AJ66" s="257" t="str">
        <f>IF(ISBLANK(Výsledky!$GI$3),"",Výsledky!GI52)</f>
        <v/>
      </c>
      <c r="AK66" s="257" t="str">
        <f>IF(ISBLANK(Výsledky!$GP$3),"",Výsledky!GP52)</f>
        <v/>
      </c>
      <c r="AL66" s="257" t="str">
        <f>IF(ISBLANK(Výsledky!$GW$3),"",Výsledky!GW52)</f>
        <v/>
      </c>
      <c r="AM66" s="257" t="str">
        <f>IF(ISBLANK(Výsledky!$HD$3),"",Výsledky!HD52)</f>
        <v/>
      </c>
      <c r="AN66" s="257" t="str">
        <f>IF(ISBLANK(Výsledky!$HK$3),"",Výsledky!HK52)</f>
        <v/>
      </c>
      <c r="AO66" s="257" t="str">
        <f>IF(ISBLANK(Výsledky!$HR$3),"",Výsledky!HR52)</f>
        <v/>
      </c>
      <c r="AP66" s="257" t="str">
        <f>IF(ISBLANK(Výsledky!$HY$3),"",Výsledky!HY52)</f>
        <v/>
      </c>
      <c r="AQ66" s="257" t="str">
        <f>IF(ISBLANK(Výsledky!$IF$3),"",Výsledky!IF52)</f>
        <v/>
      </c>
      <c r="AR66" s="257" t="str">
        <f>IF(ISBLANK(Výsledky!$IM$3),"",Výsledky!IM52)</f>
        <v/>
      </c>
      <c r="AS66" s="257" t="str">
        <f>IF(ISBLANK(Výsledky!$IT$3),"",Výsledky!IT52)</f>
        <v/>
      </c>
      <c r="AT66" s="257" t="str">
        <f>IF(ISBLANK(Výsledky!$JA$3),"",Výsledky!JA52)</f>
        <v/>
      </c>
      <c r="AU66" s="257" t="str">
        <f>IF(ISBLANK(Výsledky!$JH$3),"",Výsledky!JH52)</f>
        <v/>
      </c>
      <c r="AV66" s="257" t="str">
        <f>IF(ISBLANK(Výsledky!$JO$3),"",Výsledky!JO52)</f>
        <v/>
      </c>
      <c r="AW66" s="257" t="str">
        <f>IF(ISBLANK(Výsledky!$JV$3),"",Výsledky!JV52)</f>
        <v/>
      </c>
      <c r="AX66" s="257" t="str">
        <f>IF(ISBLANK(Výsledky!$KC$3),"",Výsledky!KC52)</f>
        <v/>
      </c>
      <c r="AY66" s="257" t="str">
        <f>IF(ISBLANK(Výsledky!$KJ$3),"",Výsledky!KJ52)</f>
        <v/>
      </c>
      <c r="AZ66" s="257" t="str">
        <f>IF(ISBLANK(Výsledky!$KQ$3),"",Výsledky!KQ52)</f>
        <v/>
      </c>
      <c r="BA66" s="257" t="str">
        <f>IF(ISBLANK(Výsledky!$KX$3),"",Výsledky!KX52)</f>
        <v/>
      </c>
      <c r="BB66" s="257" t="str">
        <f>IF(ISBLANK(Výsledky!$LE$3),"",Výsledky!LE52)</f>
        <v/>
      </c>
      <c r="BC66" s="257" t="str">
        <f>IF(ISBLANK(Výsledky!$LL$3),"",Výsledky!LL52)</f>
        <v/>
      </c>
      <c r="BD66" s="257" t="str">
        <f>IF(ISBLANK(Výsledky!$LS$3),"",Výsledky!LS52)</f>
        <v/>
      </c>
      <c r="BE66" s="257" t="str">
        <f>IF(ISBLANK(Výsledky!$LZ$3),"",Výsledky!LZ52)</f>
        <v/>
      </c>
      <c r="BF66" s="257" t="str">
        <f>IF(ISBLANK(Výsledky!$MG$3),"",Výsledky!MG52)</f>
        <v/>
      </c>
      <c r="BG66" s="257" t="str">
        <f>IF(ISBLANK(Výsledky!$MN$3),"",Výsledky!MN52)</f>
        <v/>
      </c>
      <c r="BH66" s="257" t="str">
        <f>IF(ISBLANK(Výsledky!$MU$3),"",Výsledky!MU52)</f>
        <v/>
      </c>
      <c r="BI66" s="257" t="str">
        <f>IF(ISBLANK(Výsledky!$NB$3),"",Výsledky!NB52)</f>
        <v/>
      </c>
      <c r="BJ66" s="257" t="str">
        <f>IF(ISBLANK(Výsledky!$NI$3),"",Výsledky!NI52)</f>
        <v/>
      </c>
      <c r="BK66" s="257" t="str">
        <f>IF(ISBLANK(Výsledky!$NP$3),"",Výsledky!NP52)</f>
        <v/>
      </c>
      <c r="BL66" s="257" t="str">
        <f>IF(ISBLANK(Výsledky!$NW$3),"",Výsledky!NW52)</f>
        <v/>
      </c>
      <c r="BM66" s="257" t="str">
        <f>IF(ISBLANK(Výsledky!$OD$3),"",Výsledky!OD52)</f>
        <v/>
      </c>
      <c r="BN66" s="257" t="str">
        <f>IF(ISBLANK(Výsledky!$OK$3),"",Výsledky!OK52)</f>
        <v/>
      </c>
      <c r="BO66" s="257" t="str">
        <f>IF(ISBLANK(Výsledky!$OR$3),"",Výsledky!OR52)</f>
        <v/>
      </c>
      <c r="BP66" s="257" t="str">
        <f>IF(ISBLANK(Výsledky!$OY$3),"",Výsledky!OY52)</f>
        <v/>
      </c>
      <c r="BQ66" s="257" t="str">
        <f>IF(ISBLANK(Výsledky!$PF$3),"",Výsledky!PF52)</f>
        <v/>
      </c>
      <c r="BR66" s="257" t="str">
        <f>IF(ISBLANK(Výsledky!$PM$3),"",Výsledky!PM52)</f>
        <v/>
      </c>
      <c r="BS66" s="257" t="str">
        <f>IF(ISBLANK(Výsledky!$PT$3),"",Výsledky!PT52)</f>
        <v/>
      </c>
      <c r="BT66" s="257" t="str">
        <f>IF(ISBLANK(Výsledky!$QA$3),"",Výsledky!QA52)</f>
        <v/>
      </c>
      <c r="BU66" s="257" t="str">
        <f>IF(ISBLANK(Výsledky!$QH$3),"",Výsledky!QH52)</f>
        <v/>
      </c>
      <c r="BV66" s="257" t="str">
        <f>IF(ISBLANK(Výsledky!$QO$3),"",Výsledky!QO52)</f>
        <v/>
      </c>
      <c r="BW66" s="292" t="str">
        <f>IF(ISBLANK(Výsledky!$QV$3),"",Výsledky!QV52)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>
      <c r="A67" s="141"/>
      <c r="B67" s="240" t="s">
        <v>342</v>
      </c>
      <c r="C67" s="53">
        <f>Tipy!A19</f>
        <v>73</v>
      </c>
      <c r="D67" s="243" t="str">
        <f>IF(Tipy!B19="","",Tipy!B19)</f>
        <v>emdzej</v>
      </c>
      <c r="E67" s="51">
        <f>SUM(F67:J67)</f>
        <v>160</v>
      </c>
      <c r="F67" s="247">
        <f>IF(ISBLANK(Výsledky!$I$3),"-",SUM(K67:O67,Q67,S67,U67,V67,X67,Z67,AB67,AC67,AE67:AG67,AI67,AK67:AM67,AP67,AS67:AU67,AW67,AY67,BB67,BD67,BG67:BJ67,BL67,BO67,BP67,BR67,BT67,BU67))</f>
        <v>120</v>
      </c>
      <c r="G67" s="268">
        <f>IF(ISBLANK(Výsledky!$AY$3),"-",SUM(P67,T67,W67,AA67,AD67,AH67,AV67,AX67,BC67,BE67,BK67,BM67,BQ67,BS67,BV67))</f>
        <v>40</v>
      </c>
      <c r="H67" s="269">
        <f>IF(ISBLANK(Výsledky!$BM$3),"-",SUM(R67,Y67,AJ67,AO67,AQ67,AZ67))</f>
        <v>0</v>
      </c>
      <c r="I67" s="248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257" t="str">
        <f>IF(ISBLANK(Výsledky!$BT$3),"",Výsledky!BT25)</f>
        <v>-</v>
      </c>
      <c r="T67" s="257">
        <f>IF(ISBLANK(Výsledky!$CA$3),"",Výsledky!CA25)</f>
        <v>40</v>
      </c>
      <c r="U67" s="257" t="str">
        <f>IF(ISBLANK(Výsledky!$CH$3),"",Výsledky!CH25)</f>
        <v>-</v>
      </c>
      <c r="V67" s="257" t="str">
        <f>IF(ISBLANK(Výsledky!$CO$3),"",Výsledky!CO25)</f>
        <v>-</v>
      </c>
      <c r="W67" s="257" t="str">
        <f>IF(ISBLANK(Výsledky!$CV$3),"",Výsledky!CV25)</f>
        <v/>
      </c>
      <c r="X67" s="257" t="str">
        <f>IF(ISBLANK(Výsledky!$DC$3),"",Výsledky!DC25)</f>
        <v/>
      </c>
      <c r="Y67" s="257" t="str">
        <f>IF(ISBLANK(Výsledky!$DJ$3),"",Výsledky!DJ25)</f>
        <v/>
      </c>
      <c r="Z67" s="257" t="str">
        <f>IF(ISBLANK(Výsledky!$DQ$3),"",Výsledky!DQ25)</f>
        <v/>
      </c>
      <c r="AA67" s="257" t="str">
        <f>IF(ISBLANK(Výsledky!$DX$3),"",Výsledky!DX25)</f>
        <v/>
      </c>
      <c r="AB67" s="257" t="str">
        <f>IF(ISBLANK(Výsledky!$EE$3),"",Výsledky!EE25)</f>
        <v/>
      </c>
      <c r="AC67" s="257" t="str">
        <f>IF(ISBLANK(Výsledky!$EL$3),"",Výsledky!EL25)</f>
        <v/>
      </c>
      <c r="AD67" s="257" t="str">
        <f>IF(ISBLANK(Výsledky!$ES$3),"",Výsledky!ES25)</f>
        <v/>
      </c>
      <c r="AE67" s="257" t="str">
        <f>IF(ISBLANK(Výsledky!$EZ$3),"",Výsledky!EZ25)</f>
        <v/>
      </c>
      <c r="AF67" s="257" t="str">
        <f>IF(ISBLANK(Výsledky!$FG$3),"",Výsledky!FG25)</f>
        <v/>
      </c>
      <c r="AG67" s="257" t="str">
        <f>IF(ISBLANK(Výsledky!$FN$3),"",Výsledky!FN25)</f>
        <v/>
      </c>
      <c r="AH67" s="257" t="str">
        <f>IF(ISBLANK(Výsledky!$FU$3),"",Výsledky!FU25)</f>
        <v/>
      </c>
      <c r="AI67" s="257" t="str">
        <f>IF(ISBLANK(Výsledky!$GB$3),"",Výsledky!GB25)</f>
        <v/>
      </c>
      <c r="AJ67" s="257" t="str">
        <f>IF(ISBLANK(Výsledky!$GI$3),"",Výsledky!GI25)</f>
        <v/>
      </c>
      <c r="AK67" s="257" t="str">
        <f>IF(ISBLANK(Výsledky!$GP$3),"",Výsledky!GP25)</f>
        <v/>
      </c>
      <c r="AL67" s="257" t="str">
        <f>IF(ISBLANK(Výsledky!$GW$3),"",Výsledky!GW25)</f>
        <v/>
      </c>
      <c r="AM67" s="257" t="str">
        <f>IF(ISBLANK(Výsledky!$HD$3),"",Výsledky!HD25)</f>
        <v/>
      </c>
      <c r="AN67" s="257" t="str">
        <f>IF(ISBLANK(Výsledky!$HK$3),"",Výsledky!HK25)</f>
        <v/>
      </c>
      <c r="AO67" s="257" t="str">
        <f>IF(ISBLANK(Výsledky!$HR$3),"",Výsledky!HR25)</f>
        <v/>
      </c>
      <c r="AP67" s="257" t="str">
        <f>IF(ISBLANK(Výsledky!$HY$3),"",Výsledky!HY25)</f>
        <v/>
      </c>
      <c r="AQ67" s="257" t="str">
        <f>IF(ISBLANK(Výsledky!$IF$3),"",Výsledky!IF25)</f>
        <v/>
      </c>
      <c r="AR67" s="257" t="str">
        <f>IF(ISBLANK(Výsledky!$IM$3),"",Výsledky!IM25)</f>
        <v/>
      </c>
      <c r="AS67" s="257" t="str">
        <f>IF(ISBLANK(Výsledky!$IT$3),"",Výsledky!IT25)</f>
        <v/>
      </c>
      <c r="AT67" s="257" t="str">
        <f>IF(ISBLANK(Výsledky!$JA$3),"",Výsledky!JA25)</f>
        <v/>
      </c>
      <c r="AU67" s="257" t="str">
        <f>IF(ISBLANK(Výsledky!$JH$3),"",Výsledky!JH25)</f>
        <v/>
      </c>
      <c r="AV67" s="257" t="str">
        <f>IF(ISBLANK(Výsledky!$JO$3),"",Výsledky!JO25)</f>
        <v/>
      </c>
      <c r="AW67" s="25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257" t="str">
        <f>IF(ISBLANK(Výsledky!$NP$3),"",Výsledky!NP25)</f>
        <v/>
      </c>
      <c r="BL67" s="257" t="str">
        <f>IF(ISBLANK(Výsledky!$NW$3),"",Výsledky!NW25)</f>
        <v/>
      </c>
      <c r="BM67" s="257" t="str">
        <f>IF(ISBLANK(Výsledky!$OD$3),"",Výsledky!OD25)</f>
        <v/>
      </c>
      <c r="BN67" s="257" t="str">
        <f>IF(ISBLANK(Výsledky!$OK$3),"",Výsledky!OK25)</f>
        <v/>
      </c>
      <c r="BO67" s="257" t="str">
        <f>IF(ISBLANK(Výsledky!$OR$3),"",Výsledky!OR25)</f>
        <v/>
      </c>
      <c r="BP67" s="257" t="str">
        <f>IF(ISBLANK(Výsledky!$OY$3),"",Výsledky!OY25)</f>
        <v/>
      </c>
      <c r="BQ67" s="257" t="str">
        <f>IF(ISBLANK(Výsledky!$PF$3),"",Výsledky!PF25)</f>
        <v/>
      </c>
      <c r="BR67" s="257" t="str">
        <f>IF(ISBLANK(Výsledky!$PM$3),"",Výsledky!PM25)</f>
        <v/>
      </c>
      <c r="BS67" s="257" t="str">
        <f>IF(ISBLANK(Výsledky!$PT$3),"",Výsledky!PT25)</f>
        <v/>
      </c>
      <c r="BT67" s="257" t="str">
        <f>IF(ISBLANK(Výsledky!$QA$3),"",Výsledky!QA25)</f>
        <v/>
      </c>
      <c r="BU67" s="257" t="str">
        <f>IF(ISBLANK(Výsledky!$QH$3),"",Výsledky!QH25)</f>
        <v/>
      </c>
      <c r="BV67" s="257" t="str">
        <f>IF(ISBLANK(Výsledky!$QO$3),"",Výsledky!QO25)</f>
        <v/>
      </c>
      <c r="BW67" s="292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>
      <c r="A68" s="1"/>
      <c r="B68" s="240" t="s">
        <v>343</v>
      </c>
      <c r="C68" s="53">
        <f>Tipy!A66</f>
        <v>54</v>
      </c>
      <c r="D68" s="243" t="str">
        <f>IF(Tipy!B66="","",Tipy!B66)</f>
        <v>Stiflerovamama</v>
      </c>
      <c r="E68" s="51">
        <f>SUM(F68:J68)</f>
        <v>120</v>
      </c>
      <c r="F68" s="247">
        <f>IF(ISBLANK(Výsledky!$I$3),"-",SUM(K68:O68,Q68,S68,U68,V68,X68,Z68,AB68,AC68,AE68:AG68,AI68,AK68:AM68,AP68,AS68:AU68,AW68,AY68,BB68,BD68,BG68:BJ68,BL68,BO68,BP68,BR68,BT68,BU68))</f>
        <v>120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IF(ISBLANK(Výsledky!$I$3),"",Výsledky!I71)</f>
        <v>-</v>
      </c>
      <c r="K68" s="266" t="str">
        <f>IF(ISBLANK(Výsledky!$P$3),"",Výsledky!P72)</f>
        <v>-</v>
      </c>
      <c r="L68" s="267">
        <f>IF(ISBLANK(Výsledky!$W$3),"",Výsledky!W72)</f>
        <v>40</v>
      </c>
      <c r="M68" s="257">
        <f>IF(ISBLANK(Výsledky!$AD$3),"",Výsledky!AD72)</f>
        <v>20</v>
      </c>
      <c r="N68" s="257">
        <f>IF(ISBLANK(Výsledky!$AK$3),"",Výsledky!AK72)</f>
        <v>60</v>
      </c>
      <c r="O68" s="257" t="str">
        <f>IF(ISBLANK(Výsledky!$AR$3),"",Výsledky!AR72)</f>
        <v>-</v>
      </c>
      <c r="P68" s="257" t="str">
        <f>IF(ISBLANK(Výsledky!$AY$3),"",Výsledky!AY72)</f>
        <v>-</v>
      </c>
      <c r="Q68" s="257" t="str">
        <f>IF(ISBLANK(Výsledky!$BF$3),"",Výsledky!BF72)</f>
        <v>-</v>
      </c>
      <c r="R68" s="257" t="str">
        <f>IF(ISBLANK(Výsledky!$BM$3),"",Výsledky!BM72)</f>
        <v>-</v>
      </c>
      <c r="S68" s="257" t="str">
        <f>IF(ISBLANK(Výsledky!$BT$3),"",Výsledky!BT72)</f>
        <v>-</v>
      </c>
      <c r="T68" s="257" t="str">
        <f>IF(ISBLANK(Výsledky!$CA$3),"",Výsledky!CA72)</f>
        <v>-</v>
      </c>
      <c r="U68" s="257" t="str">
        <f>IF(ISBLANK(Výsledky!$CH$3),"",Výsledky!CH72)</f>
        <v>-</v>
      </c>
      <c r="V68" s="257" t="str">
        <f>IF(ISBLANK(Výsledky!$CO$3),"",Výsledky!CO72)</f>
        <v>-</v>
      </c>
      <c r="W68" s="257" t="str">
        <f>IF(ISBLANK(Výsledky!$CV$3),"",Výsledky!CV72)</f>
        <v/>
      </c>
      <c r="X68" s="257" t="str">
        <f>IF(ISBLANK(Výsledky!$DC$3),"",Výsledky!DC72)</f>
        <v/>
      </c>
      <c r="Y68" s="257" t="str">
        <f>IF(ISBLANK(Výsledky!$DJ$3),"",Výsledky!DJ72)</f>
        <v/>
      </c>
      <c r="Z68" s="257" t="str">
        <f>IF(ISBLANK(Výsledky!$DQ$3),"",Výsledky!DQ72)</f>
        <v/>
      </c>
      <c r="AA68" s="257" t="str">
        <f>IF(ISBLANK(Výsledky!$DX$3),"",Výsledky!DX72)</f>
        <v/>
      </c>
      <c r="AB68" s="257" t="str">
        <f>IF(ISBLANK(Výsledky!$EE$3),"",Výsledky!EE72)</f>
        <v/>
      </c>
      <c r="AC68" s="257" t="str">
        <f>IF(ISBLANK(Výsledky!$EL$3),"",Výsledky!EL72)</f>
        <v/>
      </c>
      <c r="AD68" s="257" t="str">
        <f>IF(ISBLANK(Výsledky!$ES$3),"",Výsledky!ES72)</f>
        <v/>
      </c>
      <c r="AE68" s="257" t="str">
        <f>IF(ISBLANK(Výsledky!$EZ$3),"",Výsledky!EZ72)</f>
        <v/>
      </c>
      <c r="AF68" s="257" t="str">
        <f>IF(ISBLANK(Výsledky!$FG$3),"",Výsledky!FG72)</f>
        <v/>
      </c>
      <c r="AG68" s="257" t="str">
        <f>IF(ISBLANK(Výsledky!$FN$3),"",Výsledky!FN72)</f>
        <v/>
      </c>
      <c r="AH68" s="257" t="str">
        <f>IF(ISBLANK(Výsledky!$FU$3),"",Výsledky!FU72)</f>
        <v/>
      </c>
      <c r="AI68" s="257" t="str">
        <f>IF(ISBLANK(Výsledky!$GB$3),"",Výsledky!GB72)</f>
        <v/>
      </c>
      <c r="AJ68" s="257" t="str">
        <f>IF(ISBLANK(Výsledky!$GI$3),"",Výsledky!GI72)</f>
        <v/>
      </c>
      <c r="AK68" s="257" t="str">
        <f>IF(ISBLANK(Výsledky!$GP$3),"",Výsledky!GP72)</f>
        <v/>
      </c>
      <c r="AL68" s="257" t="str">
        <f>IF(ISBLANK(Výsledky!$GW$3),"",Výsledky!GW72)</f>
        <v/>
      </c>
      <c r="AM68" s="257" t="str">
        <f>IF(ISBLANK(Výsledky!$HD$3),"",Výsledky!HD72)</f>
        <v/>
      </c>
      <c r="AN68" s="257" t="str">
        <f>IF(ISBLANK(Výsledky!$HK$3),"",Výsledky!HK72)</f>
        <v/>
      </c>
      <c r="AO68" s="257" t="str">
        <f>IF(ISBLANK(Výsledky!$HR$3),"",Výsledky!HR72)</f>
        <v/>
      </c>
      <c r="AP68" s="257" t="str">
        <f>IF(ISBLANK(Výsledky!$HY$3),"",Výsledky!HY72)</f>
        <v/>
      </c>
      <c r="AQ68" s="257" t="str">
        <f>IF(ISBLANK(Výsledky!$IF$3),"",Výsledky!IF72)</f>
        <v/>
      </c>
      <c r="AR68" s="257" t="str">
        <f>IF(ISBLANK(Výsledky!$IM$3),"",Výsledky!IM72)</f>
        <v/>
      </c>
      <c r="AS68" s="257" t="str">
        <f>IF(ISBLANK(Výsledky!$IT$3),"",Výsledky!IT72)</f>
        <v/>
      </c>
      <c r="AT68" s="257" t="str">
        <f>IF(ISBLANK(Výsledky!$JA$3),"",Výsledky!JA72)</f>
        <v/>
      </c>
      <c r="AU68" s="257" t="str">
        <f>IF(ISBLANK(Výsledky!$JH$3),"",Výsledky!JH72)</f>
        <v/>
      </c>
      <c r="AV68" s="257" t="str">
        <f>IF(ISBLANK(Výsledky!$JO$3),"",Výsledky!JO72)</f>
        <v/>
      </c>
      <c r="AW68" s="257" t="str">
        <f>IF(ISBLANK(Výsledky!$JV$3),"",Výsledky!JV72)</f>
        <v/>
      </c>
      <c r="AX68" s="257" t="str">
        <f>IF(ISBLANK(Výsledky!$KC$3),"",Výsledky!KC72)</f>
        <v/>
      </c>
      <c r="AY68" s="257" t="str">
        <f>IF(ISBLANK(Výsledky!$KJ$3),"",Výsledky!KJ72)</f>
        <v/>
      </c>
      <c r="AZ68" s="257" t="str">
        <f>IF(ISBLANK(Výsledky!$KQ$3),"",Výsledky!KQ72)</f>
        <v/>
      </c>
      <c r="BA68" s="257" t="str">
        <f>IF(ISBLANK(Výsledky!$KX$3),"",Výsledky!KX72)</f>
        <v/>
      </c>
      <c r="BB68" s="257" t="str">
        <f>IF(ISBLANK(Výsledky!$LE$3),"",Výsledky!LE72)</f>
        <v/>
      </c>
      <c r="BC68" s="257" t="str">
        <f>IF(ISBLANK(Výsledky!$LL$3),"",Výsledky!LL72)</f>
        <v/>
      </c>
      <c r="BD68" s="257" t="str">
        <f>IF(ISBLANK(Výsledky!$LS$3),"",Výsledky!LS72)</f>
        <v/>
      </c>
      <c r="BE68" s="257" t="str">
        <f>IF(ISBLANK(Výsledky!$LZ$3),"",Výsledky!LZ72)</f>
        <v/>
      </c>
      <c r="BF68" s="257" t="str">
        <f>IF(ISBLANK(Výsledky!$MG$3),"",Výsledky!MG72)</f>
        <v/>
      </c>
      <c r="BG68" s="257" t="str">
        <f>IF(ISBLANK(Výsledky!$MN$3),"",Výsledky!MN72)</f>
        <v/>
      </c>
      <c r="BH68" s="257" t="str">
        <f>IF(ISBLANK(Výsledky!$MU$3),"",Výsledky!MU72)</f>
        <v/>
      </c>
      <c r="BI68" s="257" t="str">
        <f>IF(ISBLANK(Výsledky!$NB$3),"",Výsledky!NB72)</f>
        <v/>
      </c>
      <c r="BJ68" s="257" t="str">
        <f>IF(ISBLANK(Výsledky!$NI$3),"",Výsledky!NI72)</f>
        <v/>
      </c>
      <c r="BK68" s="257" t="str">
        <f>IF(ISBLANK(Výsledky!$NP$3),"",Výsledky!NP72)</f>
        <v/>
      </c>
      <c r="BL68" s="257" t="str">
        <f>IF(ISBLANK(Výsledky!$NW$3),"",Výsledky!NW72)</f>
        <v/>
      </c>
      <c r="BM68" s="257" t="str">
        <f>IF(ISBLANK(Výsledky!$OD$3),"",Výsledky!OD72)</f>
        <v/>
      </c>
      <c r="BN68" s="257" t="str">
        <f>IF(ISBLANK(Výsledky!$OK$3),"",Výsledky!OK72)</f>
        <v/>
      </c>
      <c r="BO68" s="257" t="str">
        <f>IF(ISBLANK(Výsledky!$OR$3),"",Výsledky!OR72)</f>
        <v/>
      </c>
      <c r="BP68" s="257" t="str">
        <f>IF(ISBLANK(Výsledky!$OY$3),"",Výsledky!OY72)</f>
        <v/>
      </c>
      <c r="BQ68" s="257" t="str">
        <f>IF(ISBLANK(Výsledky!$PF$3),"",Výsledky!PF72)</f>
        <v/>
      </c>
      <c r="BR68" s="257" t="str">
        <f>IF(ISBLANK(Výsledky!$PM$3),"",Výsledky!PM72)</f>
        <v/>
      </c>
      <c r="BS68" s="257" t="str">
        <f>IF(ISBLANK(Výsledky!$PT$3),"",Výsledky!PT72)</f>
        <v/>
      </c>
      <c r="BT68" s="257" t="str">
        <f>IF(ISBLANK(Výsledky!$QA$3),"",Výsledky!QA72)</f>
        <v/>
      </c>
      <c r="BU68" s="257" t="str">
        <f>IF(ISBLANK(Výsledky!$QH$3),"",Výsledky!QH72)</f>
        <v/>
      </c>
      <c r="BV68" s="257" t="str">
        <f>IF(ISBLANK(Výsledky!$QO$3),"",Výsledky!QO72)</f>
        <v/>
      </c>
      <c r="BW68" s="292" t="str">
        <f>IF(ISBLANK(Výsledky!$QV$3),"",Výsledky!QV72)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idden="1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>SUM(F69:J69)</f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>-</v>
      </c>
      <c r="U69" s="257" t="str">
        <f>IF(ISBLANK(Výsledky!$CH$3),"",Výsledky!CH44)</f>
        <v>-</v>
      </c>
      <c r="V69" s="257" t="str">
        <f>IF(ISBLANK(Výsledky!$CO$3),"",Výsledky!CO44)</f>
        <v>-</v>
      </c>
      <c r="W69" s="257" t="str">
        <f>IF(ISBLANK(Výsledky!$CV$3),"",Výsledky!CV44)</f>
        <v/>
      </c>
      <c r="X69" s="257" t="str">
        <f>IF(ISBLANK(Výsledky!$DC$3),"",Výsledky!DC44)</f>
        <v/>
      </c>
      <c r="Y69" s="257" t="str">
        <f>IF(ISBLANK(Výsledky!$DJ$3),"",Výsledky!DJ44)</f>
        <v/>
      </c>
      <c r="Z69" s="257" t="str">
        <f>IF(ISBLANK(Výsledky!$DQ$3),"",Výsledky!DQ44)</f>
        <v/>
      </c>
      <c r="AA69" s="257" t="str">
        <f>IF(ISBLANK(Výsledky!$DX$3),"",Výsledky!DX44)</f>
        <v/>
      </c>
      <c r="AB69" s="257" t="str">
        <f>IF(ISBLANK(Výsledky!$EE$3),"",Výsledky!EE44)</f>
        <v/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>SUM(F70:J70)</f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>-</v>
      </c>
      <c r="U70" s="257" t="str">
        <f>IF(ISBLANK(Výsledky!$CH$3),"",Výsledky!CH49)</f>
        <v>-</v>
      </c>
      <c r="V70" s="257" t="str">
        <f>IF(ISBLANK(Výsledky!$CO$3),"",Výsledky!CO49)</f>
        <v>-</v>
      </c>
      <c r="W70" s="257" t="str">
        <f>IF(ISBLANK(Výsledky!$CV$3),"",Výsledky!CV49)</f>
        <v/>
      </c>
      <c r="X70" s="257" t="str">
        <f>IF(ISBLANK(Výsledky!$DC$3),"",Výsledky!DC49)</f>
        <v/>
      </c>
      <c r="Y70" s="257" t="str">
        <f>IF(ISBLANK(Výsledky!$DJ$3),"",Výsledky!DJ49)</f>
        <v/>
      </c>
      <c r="Z70" s="257" t="str">
        <f>IF(ISBLANK(Výsledky!$DQ$3),"",Výsledky!DQ49)</f>
        <v/>
      </c>
      <c r="AA70" s="257" t="str">
        <f>IF(ISBLANK(Výsledky!$DX$3),"",Výsledky!DX49)</f>
        <v/>
      </c>
      <c r="AB70" s="257" t="str">
        <f>IF(ISBLANK(Výsledky!$EE$3),"",Výsledky!EE49)</f>
        <v/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idden="1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>SUM(F71:J71)</f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>-</v>
      </c>
      <c r="U71" s="257" t="str">
        <f>IF(ISBLANK(Výsledky!$CH$3),"",Výsledky!CH78)</f>
        <v>-</v>
      </c>
      <c r="V71" s="257" t="str">
        <f>IF(ISBLANK(Výsledky!$CO$3),"",Výsledky!CO78)</f>
        <v>-</v>
      </c>
      <c r="W71" s="257" t="str">
        <f>IF(ISBLANK(Výsledky!$CV$3),"",Výsledky!CV78)</f>
        <v/>
      </c>
      <c r="X71" s="257" t="str">
        <f>IF(ISBLANK(Výsledky!$DC$3),"",Výsledky!DC78)</f>
        <v/>
      </c>
      <c r="Y71" s="257" t="str">
        <f>IF(ISBLANK(Výsledky!$DJ$3),"",Výsledky!DJ78)</f>
        <v/>
      </c>
      <c r="Z71" s="257" t="str">
        <f>IF(ISBLANK(Výsledky!$DQ$3),"",Výsledky!DQ78)</f>
        <v/>
      </c>
      <c r="AA71" s="257" t="str">
        <f>IF(ISBLANK(Výsledky!$DX$3),"",Výsledky!DX78)</f>
        <v/>
      </c>
      <c r="AB71" s="257" t="str">
        <f>IF(ISBLANK(Výsledky!$EE$3),"",Výsledky!EE78)</f>
        <v/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.6" thickBot="1">
      <c r="A72" s="1"/>
      <c r="B72" s="241" t="s">
        <v>358</v>
      </c>
      <c r="C72" s="121">
        <f>Tipy!A45</f>
        <v>16</v>
      </c>
      <c r="D72" s="244" t="str">
        <f>IF(Tipy!B45="","",Tipy!B45)</f>
        <v>MengiCZE</v>
      </c>
      <c r="E72" s="52">
        <f>SUM(F72:J72)</f>
        <v>50</v>
      </c>
      <c r="F72" s="249">
        <f>IF(ISBLANK(Výsledky!$I$3),"-",SUM(K72:O72,Q72,S72,U72,V72,X72,Z72,AB72,AC72,AE72:AG72,AI72,AK72:AM72,AP72,AS72:AU72,AW72,AY72,BB72,BD72,BG72:BJ72,BL72,BO72,BP72,BR72,BT72,BU72))</f>
        <v>50</v>
      </c>
      <c r="G72" s="271">
        <f>IF(ISBLANK(Výsledky!$AY$3),"-",SUM(P72,T72,W72,AA72,AD72,AH72,AV72,AX72,BC72,BE72,BK72,BM72,BQ72,BS72,BV72))</f>
        <v>0</v>
      </c>
      <c r="H72" s="273">
        <f>IF(ISBLANK(Výsledky!$BM$3),"-",SUM(R72,Y72,AJ72,AO72,AQ72,AZ72))</f>
        <v>0</v>
      </c>
      <c r="I72" s="250" t="str">
        <f>IF(ISBLANK(Výsledky!$GI$3),"-",SUM(AN72,AR72,BA72,BF72,BN72,BW72))</f>
        <v>-</v>
      </c>
      <c r="J72" s="264" t="str">
        <f>IF(ISBLANK(Výsledky!$I$3),"",Výsledky!I51)</f>
        <v>-</v>
      </c>
      <c r="K72" s="375">
        <f>IF(ISBLANK(Výsledky!$P$3),"",Výsledky!P51)</f>
        <v>0</v>
      </c>
      <c r="L72" s="376">
        <f>IF(ISBLANK(Výsledky!$W$3),"",Výsledky!W51)</f>
        <v>20</v>
      </c>
      <c r="M72" s="377">
        <f>IF(ISBLANK(Výsledky!$AD$3),"",Výsledky!AD51)</f>
        <v>0</v>
      </c>
      <c r="N72" s="377">
        <f>IF(ISBLANK(Výsledky!$AK$3),"",Výsledky!AK51)</f>
        <v>30</v>
      </c>
      <c r="O72" s="377" t="str">
        <f>IF(ISBLANK(Výsledky!$AR$3),"",Výsledky!AR51)</f>
        <v>-</v>
      </c>
      <c r="P72" s="377" t="str">
        <f>IF(ISBLANK(Výsledky!$AY$3),"",Výsledky!AY51)</f>
        <v>-</v>
      </c>
      <c r="Q72" s="377" t="str">
        <f>IF(ISBLANK(Výsledky!$BF$3),"",Výsledky!BF51)</f>
        <v>-</v>
      </c>
      <c r="R72" s="377" t="str">
        <f>IF(ISBLANK(Výsledky!$BM$3),"",Výsledky!BM51)</f>
        <v>-</v>
      </c>
      <c r="S72" s="377" t="str">
        <f>IF(ISBLANK(Výsledky!$BT$3),"",Výsledky!BT51)</f>
        <v>-</v>
      </c>
      <c r="T72" s="377" t="str">
        <f>IF(ISBLANK(Výsledky!$CA$3),"",Výsledky!CA51)</f>
        <v>-</v>
      </c>
      <c r="U72" s="377" t="str">
        <f>IF(ISBLANK(Výsledky!$CH$3),"",Výsledky!CH51)</f>
        <v>-</v>
      </c>
      <c r="V72" s="377" t="str">
        <f>IF(ISBLANK(Výsledky!$CO$3),"",Výsledky!CO51)</f>
        <v>-</v>
      </c>
      <c r="W72" s="377" t="str">
        <f>IF(ISBLANK(Výsledky!$CV$3),"",Výsledky!CV51)</f>
        <v/>
      </c>
      <c r="X72" s="377" t="str">
        <f>IF(ISBLANK(Výsledky!$DC$3),"",Výsledky!DC51)</f>
        <v/>
      </c>
      <c r="Y72" s="377" t="str">
        <f>IF(ISBLANK(Výsledky!$DJ$3),"",Výsledky!DJ51)</f>
        <v/>
      </c>
      <c r="Z72" s="377" t="str">
        <f>IF(ISBLANK(Výsledky!$DQ$3),"",Výsledky!DQ51)</f>
        <v/>
      </c>
      <c r="AA72" s="377" t="str">
        <f>IF(ISBLANK(Výsledky!$DX$3),"",Výsledky!DX51)</f>
        <v/>
      </c>
      <c r="AB72" s="377" t="str">
        <f>IF(ISBLANK(Výsledky!$EE$3),"",Výsledky!EE51)</f>
        <v/>
      </c>
      <c r="AC72" s="377" t="str">
        <f>IF(ISBLANK(Výsledky!$EL$3),"",Výsledky!EL51)</f>
        <v/>
      </c>
      <c r="AD72" s="377" t="str">
        <f>IF(ISBLANK(Výsledky!$ES$3),"",Výsledky!ES51)</f>
        <v/>
      </c>
      <c r="AE72" s="377" t="str">
        <f>IF(ISBLANK(Výsledky!$EZ$3),"",Výsledky!EZ51)</f>
        <v/>
      </c>
      <c r="AF72" s="377" t="str">
        <f>IF(ISBLANK(Výsledky!$FG$3),"",Výsledky!FG51)</f>
        <v/>
      </c>
      <c r="AG72" s="377" t="str">
        <f>IF(ISBLANK(Výsledky!$FN$3),"",Výsledky!FN51)</f>
        <v/>
      </c>
      <c r="AH72" s="377" t="str">
        <f>IF(ISBLANK(Výsledky!$FU$3),"",Výsledky!FU51)</f>
        <v/>
      </c>
      <c r="AI72" s="377" t="str">
        <f>IF(ISBLANK(Výsledky!$GB$3),"",Výsledky!GB51)</f>
        <v/>
      </c>
      <c r="AJ72" s="377" t="str">
        <f>IF(ISBLANK(Výsledky!$GI$3),"",Výsledky!GI51)</f>
        <v/>
      </c>
      <c r="AK72" s="377" t="str">
        <f>IF(ISBLANK(Výsledky!$GP$3),"",Výsledky!GP51)</f>
        <v/>
      </c>
      <c r="AL72" s="377" t="str">
        <f>IF(ISBLANK(Výsledky!$GW$3),"",Výsledky!GW51)</f>
        <v/>
      </c>
      <c r="AM72" s="377" t="str">
        <f>IF(ISBLANK(Výsledky!$HD$3),"",Výsledky!HD51)</f>
        <v/>
      </c>
      <c r="AN72" s="377" t="str">
        <f>IF(ISBLANK(Výsledky!$HK$3),"",Výsledky!HK51)</f>
        <v/>
      </c>
      <c r="AO72" s="377" t="str">
        <f>IF(ISBLANK(Výsledky!$HR$3),"",Výsledky!HR51)</f>
        <v/>
      </c>
      <c r="AP72" s="377" t="str">
        <f>IF(ISBLANK(Výsledky!$HY$3),"",Výsledky!HY51)</f>
        <v/>
      </c>
      <c r="AQ72" s="377" t="str">
        <f>IF(ISBLANK(Výsledky!$IF$3),"",Výsledky!IF51)</f>
        <v/>
      </c>
      <c r="AR72" s="377" t="str">
        <f>IF(ISBLANK(Výsledky!$IM$3),"",Výsledky!IM51)</f>
        <v/>
      </c>
      <c r="AS72" s="377" t="str">
        <f>IF(ISBLANK(Výsledky!$IT$3),"",Výsledky!IT51)</f>
        <v/>
      </c>
      <c r="AT72" s="377" t="str">
        <f>IF(ISBLANK(Výsledky!$JA$3),"",Výsledky!JA51)</f>
        <v/>
      </c>
      <c r="AU72" s="377" t="str">
        <f>IF(ISBLANK(Výsledky!$JH$3),"",Výsledky!JH51)</f>
        <v/>
      </c>
      <c r="AV72" s="377" t="str">
        <f>IF(ISBLANK(Výsledky!$JO$3),"",Výsledky!JO51)</f>
        <v/>
      </c>
      <c r="AW72" s="377" t="str">
        <f>IF(ISBLANK(Výsledky!$JV$3),"",Výsledky!JV51)</f>
        <v/>
      </c>
      <c r="AX72" s="377" t="str">
        <f>IF(ISBLANK(Výsledky!$KC$3),"",Výsledky!KC51)</f>
        <v/>
      </c>
      <c r="AY72" s="377" t="str">
        <f>IF(ISBLANK(Výsledky!$KJ$3),"",Výsledky!KJ51)</f>
        <v/>
      </c>
      <c r="AZ72" s="377" t="str">
        <f>IF(ISBLANK(Výsledky!$KQ$3),"",Výsledky!KQ51)</f>
        <v/>
      </c>
      <c r="BA72" s="377" t="str">
        <f>IF(ISBLANK(Výsledky!$KX$3),"",Výsledky!KX51)</f>
        <v/>
      </c>
      <c r="BB72" s="377" t="str">
        <f>IF(ISBLANK(Výsledky!$LE$3),"",Výsledky!LE51)</f>
        <v/>
      </c>
      <c r="BC72" s="377" t="str">
        <f>IF(ISBLANK(Výsledky!$LL$3),"",Výsledky!LL51)</f>
        <v/>
      </c>
      <c r="BD72" s="377" t="str">
        <f>IF(ISBLANK(Výsledky!$LS$3),"",Výsledky!LS51)</f>
        <v/>
      </c>
      <c r="BE72" s="377" t="str">
        <f>IF(ISBLANK(Výsledky!$LZ$3),"",Výsledky!LZ51)</f>
        <v/>
      </c>
      <c r="BF72" s="377" t="str">
        <f>IF(ISBLANK(Výsledky!$MG$3),"",Výsledky!MG51)</f>
        <v/>
      </c>
      <c r="BG72" s="377" t="str">
        <f>IF(ISBLANK(Výsledky!$MN$3),"",Výsledky!MN51)</f>
        <v/>
      </c>
      <c r="BH72" s="377" t="str">
        <f>IF(ISBLANK(Výsledky!$MU$3),"",Výsledky!MU51)</f>
        <v/>
      </c>
      <c r="BI72" s="377" t="str">
        <f>IF(ISBLANK(Výsledky!$NB$3),"",Výsledky!NB51)</f>
        <v/>
      </c>
      <c r="BJ72" s="377" t="str">
        <f>IF(ISBLANK(Výsledky!$NI$3),"",Výsledky!NI51)</f>
        <v/>
      </c>
      <c r="BK72" s="377" t="str">
        <f>IF(ISBLANK(Výsledky!$NP$3),"",Výsledky!NP51)</f>
        <v/>
      </c>
      <c r="BL72" s="377" t="str">
        <f>IF(ISBLANK(Výsledky!$NW$3),"",Výsledky!NW51)</f>
        <v/>
      </c>
      <c r="BM72" s="377" t="str">
        <f>IF(ISBLANK(Výsledky!$OD$3),"",Výsledky!OD51)</f>
        <v/>
      </c>
      <c r="BN72" s="377" t="str">
        <f>IF(ISBLANK(Výsledky!$OK$3),"",Výsledky!OK51)</f>
        <v/>
      </c>
      <c r="BO72" s="377" t="str">
        <f>IF(ISBLANK(Výsledky!$OR$3),"",Výsledky!OR51)</f>
        <v/>
      </c>
      <c r="BP72" s="377" t="str">
        <f>IF(ISBLANK(Výsledky!$OY$3),"",Výsledky!OY51)</f>
        <v/>
      </c>
      <c r="BQ72" s="377" t="str">
        <f>IF(ISBLANK(Výsledky!$PF$3),"",Výsledky!PF51)</f>
        <v/>
      </c>
      <c r="BR72" s="377" t="str">
        <f>IF(ISBLANK(Výsledky!$PM$3),"",Výsledky!PM51)</f>
        <v/>
      </c>
      <c r="BS72" s="377" t="str">
        <f>IF(ISBLANK(Výsledky!$PT$3),"",Výsledky!PT51)</f>
        <v/>
      </c>
      <c r="BT72" s="377" t="str">
        <f>IF(ISBLANK(Výsledky!$QA$3),"",Výsledky!QA51)</f>
        <v/>
      </c>
      <c r="BU72" s="377" t="str">
        <f>IF(ISBLANK(Výsledky!$QH$3),"",Výsledky!QH51)</f>
        <v/>
      </c>
      <c r="BV72" s="377" t="str">
        <f>IF(ISBLANK(Výsledky!$QO$3),"",Výsledky!QO51)</f>
        <v/>
      </c>
      <c r="BW72" s="378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idden="1">
      <c r="A73" s="1"/>
      <c r="B73" s="393" t="s">
        <v>359</v>
      </c>
      <c r="C73" s="394">
        <f>Tipy!A39</f>
        <v>40</v>
      </c>
      <c r="D73" s="395" t="str">
        <f>IF(Tipy!B39="","",Tipy!B39)</f>
        <v>Marek Konečný</v>
      </c>
      <c r="E73" s="396">
        <f t="shared" ref="E67:E75" si="39"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397" t="str">
        <f>IF(ISBLANK(Výsledky!$I$3),"",Výsledky!I45)</f>
        <v>-</v>
      </c>
      <c r="K73" s="398">
        <f>IF(ISBLANK(Výsledky!$P$3),"",Výsledky!P45)</f>
        <v>10</v>
      </c>
      <c r="L73" s="267" t="str">
        <f>IF(ISBLANK(Výsledky!$W$3),"",Výsledky!W45)</f>
        <v>-</v>
      </c>
      <c r="M73" s="267" t="str">
        <f>IF(ISBLANK(Výsledky!$AD$3),"",Výsledky!AD45)</f>
        <v>-</v>
      </c>
      <c r="N73" s="267" t="str">
        <f>IF(ISBLANK(Výsledky!$AK$3),"",Výsledky!AK45)</f>
        <v>-</v>
      </c>
      <c r="O73" s="267" t="str">
        <f>IF(ISBLANK(Výsledky!$AR$3),"",Výsledky!AR45)</f>
        <v>-</v>
      </c>
      <c r="P73" s="267" t="str">
        <f>IF(ISBLANK(Výsledky!$AY$3),"",Výsledky!AY45)</f>
        <v>-</v>
      </c>
      <c r="Q73" s="267" t="str">
        <f>IF(ISBLANK(Výsledky!$BF$3),"",Výsledky!BF45)</f>
        <v>-</v>
      </c>
      <c r="R73" s="267" t="str">
        <f>IF(ISBLANK(Výsledky!$BM$3),"",Výsledky!BM45)</f>
        <v>-</v>
      </c>
      <c r="S73" s="267" t="str">
        <f>IF(ISBLANK(Výsledky!$BT$3),"",Výsledky!BT45)</f>
        <v>-</v>
      </c>
      <c r="T73" s="267" t="str">
        <f>IF(ISBLANK(Výsledky!$CA$3),"",Výsledky!CA45)</f>
        <v>-</v>
      </c>
      <c r="U73" s="267" t="str">
        <f>IF(ISBLANK(Výsledky!$CH$3),"",Výsledky!CH45)</f>
        <v>-</v>
      </c>
      <c r="V73" s="267" t="str">
        <f>IF(ISBLANK(Výsledky!$CO$3),"",Výsledky!CO45)</f>
        <v>-</v>
      </c>
      <c r="W73" s="267" t="str">
        <f>IF(ISBLANK(Výsledky!$CV$3),"",Výsledky!CV45)</f>
        <v/>
      </c>
      <c r="X73" s="267" t="str">
        <f>IF(ISBLANK(Výsledky!$DC$3),"",Výsledky!DC45)</f>
        <v/>
      </c>
      <c r="Y73" s="267" t="str">
        <f>IF(ISBLANK(Výsledky!$DJ$3),"",Výsledky!DJ45)</f>
        <v/>
      </c>
      <c r="Z73" s="267" t="str">
        <f>IF(ISBLANK(Výsledky!$DQ$3),"",Výsledky!DQ45)</f>
        <v/>
      </c>
      <c r="AA73" s="267" t="str">
        <f>IF(ISBLANK(Výsledky!$DX$3),"",Výsledky!DX45)</f>
        <v/>
      </c>
      <c r="AB73" s="267" t="str">
        <f>IF(ISBLANK(Výsledky!$EE$3),"",Výsledky!EE45)</f>
        <v/>
      </c>
      <c r="AC73" s="267" t="str">
        <f>IF(ISBLANK(Výsledky!$EL$3),"",Výsledky!EL45)</f>
        <v/>
      </c>
      <c r="AD73" s="267" t="str">
        <f>IF(ISBLANK(Výsledky!$ES$3),"",Výsledky!ES45)</f>
        <v/>
      </c>
      <c r="AE73" s="267" t="str">
        <f>IF(ISBLANK(Výsledky!$EZ$3),"",Výsledky!EZ45)</f>
        <v/>
      </c>
      <c r="AF73" s="267" t="str">
        <f>IF(ISBLANK(Výsledky!$FG$3),"",Výsledky!FG45)</f>
        <v/>
      </c>
      <c r="AG73" s="267" t="str">
        <f>IF(ISBLANK(Výsledky!$FN$3),"",Výsledky!FN45)</f>
        <v/>
      </c>
      <c r="AH73" s="267" t="str">
        <f>IF(ISBLANK(Výsledky!$FU$3),"",Výsledky!FU45)</f>
        <v/>
      </c>
      <c r="AI73" s="267" t="str">
        <f>IF(ISBLANK(Výsledky!$GB$3),"",Výsledky!GB45)</f>
        <v/>
      </c>
      <c r="AJ73" s="267" t="str">
        <f>IF(ISBLANK(Výsledky!$GI$3),"",Výsledky!GI45)</f>
        <v/>
      </c>
      <c r="AK73" s="267" t="str">
        <f>IF(ISBLANK(Výsledky!$GP$3),"",Výsledky!GP45)</f>
        <v/>
      </c>
      <c r="AL73" s="267" t="str">
        <f>IF(ISBLANK(Výsledky!$GW$3),"",Výsledky!GW45)</f>
        <v/>
      </c>
      <c r="AM73" s="267" t="str">
        <f>IF(ISBLANK(Výsledky!$HD$3),"",Výsledky!HD45)</f>
        <v/>
      </c>
      <c r="AN73" s="267" t="str">
        <f>IF(ISBLANK(Výsledky!$HK$3),"",Výsledky!HK45)</f>
        <v/>
      </c>
      <c r="AO73" s="267" t="str">
        <f>IF(ISBLANK(Výsledky!$HR$3),"",Výsledky!HR45)</f>
        <v/>
      </c>
      <c r="AP73" s="267" t="str">
        <f>IF(ISBLANK(Výsledky!$HY$3),"",Výsledky!HY45)</f>
        <v/>
      </c>
      <c r="AQ73" s="267" t="str">
        <f>IF(ISBLANK(Výsledky!$IF$3),"",Výsledky!IF45)</f>
        <v/>
      </c>
      <c r="AR73" s="267" t="str">
        <f>IF(ISBLANK(Výsledky!$IM$3),"",Výsledky!IM45)</f>
        <v/>
      </c>
      <c r="AS73" s="267" t="str">
        <f>IF(ISBLANK(Výsledky!$IT$3),"",Výsledky!IT45)</f>
        <v/>
      </c>
      <c r="AT73" s="267" t="str">
        <f>IF(ISBLANK(Výsledky!$JA$3),"",Výsledky!JA45)</f>
        <v/>
      </c>
      <c r="AU73" s="267" t="str">
        <f>IF(ISBLANK(Výsledky!$JH$3),"",Výsledky!JH45)</f>
        <v/>
      </c>
      <c r="AV73" s="267" t="str">
        <f>IF(ISBLANK(Výsledky!$JO$3),"",Výsledky!JO45)</f>
        <v/>
      </c>
      <c r="AW73" s="267" t="str">
        <f>IF(ISBLANK(Výsledky!$JV$3),"",Výsledky!JV45)</f>
        <v/>
      </c>
      <c r="AX73" s="267" t="str">
        <f>IF(ISBLANK(Výsledky!$KC$3),"",Výsledky!KC45)</f>
        <v/>
      </c>
      <c r="AY73" s="267" t="str">
        <f>IF(ISBLANK(Výsledky!$KJ$3),"",Výsledky!KJ45)</f>
        <v/>
      </c>
      <c r="AZ73" s="267" t="str">
        <f>IF(ISBLANK(Výsledky!$KQ$3),"",Výsledky!KQ45)</f>
        <v/>
      </c>
      <c r="BA73" s="267" t="str">
        <f>IF(ISBLANK(Výsledky!$KX$3),"",Výsledky!KX45)</f>
        <v/>
      </c>
      <c r="BB73" s="267" t="str">
        <f>IF(ISBLANK(Výsledky!$LE$3),"",Výsledky!LE45)</f>
        <v/>
      </c>
      <c r="BC73" s="267" t="str">
        <f>IF(ISBLANK(Výsledky!$LL$3),"",Výsledky!LL45)</f>
        <v/>
      </c>
      <c r="BD73" s="267" t="str">
        <f>IF(ISBLANK(Výsledky!$LS$3),"",Výsledky!LS45)</f>
        <v/>
      </c>
      <c r="BE73" s="267" t="str">
        <f>IF(ISBLANK(Výsledky!$LZ$3),"",Výsledky!LZ45)</f>
        <v/>
      </c>
      <c r="BF73" s="267" t="str">
        <f>IF(ISBLANK(Výsledky!$MG$3),"",Výsledky!MG45)</f>
        <v/>
      </c>
      <c r="BG73" s="267" t="str">
        <f>IF(ISBLANK(Výsledky!$MN$3),"",Výsledky!MN45)</f>
        <v/>
      </c>
      <c r="BH73" s="267" t="str">
        <f>IF(ISBLANK(Výsledky!$MU$3),"",Výsledky!MU45)</f>
        <v/>
      </c>
      <c r="BI73" s="267" t="str">
        <f>IF(ISBLANK(Výsledky!$NB$3),"",Výsledky!NB45)</f>
        <v/>
      </c>
      <c r="BJ73" s="267" t="str">
        <f>IF(ISBLANK(Výsledky!$NI$3),"",Výsledky!NI45)</f>
        <v/>
      </c>
      <c r="BK73" s="267" t="str">
        <f>IF(ISBLANK(Výsledky!$NP$3),"",Výsledky!NP45)</f>
        <v/>
      </c>
      <c r="BL73" s="267" t="str">
        <f>IF(ISBLANK(Výsledky!$NW$3),"",Výsledky!NW45)</f>
        <v/>
      </c>
      <c r="BM73" s="267" t="str">
        <f>IF(ISBLANK(Výsledky!$OD$3),"",Výsledky!OD45)</f>
        <v/>
      </c>
      <c r="BN73" s="267" t="str">
        <f>IF(ISBLANK(Výsledky!$OK$3),"",Výsledky!OK45)</f>
        <v/>
      </c>
      <c r="BO73" s="267" t="str">
        <f>IF(ISBLANK(Výsledky!$OR$3),"",Výsledky!OR45)</f>
        <v/>
      </c>
      <c r="BP73" s="267" t="str">
        <f>IF(ISBLANK(Výsledky!$OY$3),"",Výsledky!OY45)</f>
        <v/>
      </c>
      <c r="BQ73" s="267" t="str">
        <f>IF(ISBLANK(Výsledky!$PF$3),"",Výsledky!PF45)</f>
        <v/>
      </c>
      <c r="BR73" s="267" t="str">
        <f>IF(ISBLANK(Výsledky!$PM$3),"",Výsledky!PM45)</f>
        <v/>
      </c>
      <c r="BS73" s="267" t="str">
        <f>IF(ISBLANK(Výsledky!$PT$3),"",Výsledky!PT45)</f>
        <v/>
      </c>
      <c r="BT73" s="267" t="str">
        <f>IF(ISBLANK(Výsledky!$QA$3),"",Výsledky!QA45)</f>
        <v/>
      </c>
      <c r="BU73" s="267" t="str">
        <f>IF(ISBLANK(Výsledky!$QH$3),"",Výsledky!QH45)</f>
        <v/>
      </c>
      <c r="BV73" s="267" t="str">
        <f>IF(ISBLANK(Výsledky!$QO$3),"",Výsledky!QO45)</f>
        <v/>
      </c>
      <c r="BW73" s="399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idden="1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 t="shared" si="39"/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>-</v>
      </c>
      <c r="U74" s="257" t="str">
        <f>IF(ISBLANK(Výsledky!$CH$3),"",Výsledky!CH41)</f>
        <v>-</v>
      </c>
      <c r="V74" s="257" t="str">
        <f>IF(ISBLANK(Výsledky!$CO$3),"",Výsledky!CO41)</f>
        <v>-</v>
      </c>
      <c r="W74" s="257" t="str">
        <f>IF(ISBLANK(Výsledky!$CV$3),"",Výsledky!CV41)</f>
        <v/>
      </c>
      <c r="X74" s="257" t="str">
        <f>IF(ISBLANK(Výsledky!$DC$3),"",Výsledky!DC41)</f>
        <v/>
      </c>
      <c r="Y74" s="257" t="str">
        <f>IF(ISBLANK(Výsledky!$DJ$3),"",Výsledky!DJ41)</f>
        <v/>
      </c>
      <c r="Z74" s="257" t="str">
        <f>IF(ISBLANK(Výsledky!$DQ$3),"",Výsledky!DQ41)</f>
        <v/>
      </c>
      <c r="AA74" s="257" t="str">
        <f>IF(ISBLANK(Výsledky!$DX$3),"",Výsledky!DX41)</f>
        <v/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6" hidden="1" thickBot="1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 t="shared" si="39"/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>-</v>
      </c>
      <c r="U75" s="377" t="str">
        <f>IF(ISBLANK(Výsledky!$CH$3),"",Výsledky!CH13)</f>
        <v>-</v>
      </c>
      <c r="V75" s="377" t="str">
        <f>IF(ISBLANK(Výsledky!$CO$3),"",Výsledky!CO13)</f>
        <v>-</v>
      </c>
      <c r="W75" s="377" t="str">
        <f>IF(ISBLANK(Výsledky!$CV$3),"",Výsledky!CV13)</f>
        <v/>
      </c>
      <c r="X75" s="377" t="str">
        <f>IF(ISBLANK(Výsledky!$DC$3),"",Výsledky!DC13)</f>
        <v/>
      </c>
      <c r="Y75" s="377" t="str">
        <f>IF(ISBLANK(Výsledky!$DJ$3),"",Výsledky!DJ13)</f>
        <v/>
      </c>
      <c r="Z75" s="377" t="str">
        <f>IF(ISBLANK(Výsledky!$DQ$3),"",Výsledky!DQ13)</f>
        <v/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idden="1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idden="1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idden="1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idden="1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idden="1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6" hidden="1" thickBot="1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336"/>
      <c r="L81" s="337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 t="str">
        <f>IF(ISBLANK(Výsledky!$LL$3),"",Výsledky!LL90)</f>
        <v/>
      </c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5.6" thickBot="1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6">
      <c r="B83" s="522" t="s">
        <v>242</v>
      </c>
      <c r="C83" s="523"/>
      <c r="D83" s="524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6">
      <c r="B84" s="56"/>
      <c r="C84" s="525" t="s">
        <v>243</v>
      </c>
      <c r="D84" s="526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6">
      <c r="B85" s="57"/>
      <c r="C85" s="527" t="s">
        <v>244</v>
      </c>
      <c r="D85" s="528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6">
      <c r="B86" s="58"/>
      <c r="C86" s="529" t="s">
        <v>245</v>
      </c>
      <c r="D86" s="530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2" thickBot="1">
      <c r="B87" s="59"/>
      <c r="C87" s="519" t="s">
        <v>246</v>
      </c>
      <c r="D87" s="520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W2">
    <sortState ref="C3:BW7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/>
  <cols>
    <col min="1" max="1" width="2.6640625" style="144" customWidth="1"/>
    <col min="2" max="2" width="4.6640625" style="144" customWidth="1"/>
    <col min="3" max="3" width="20.6640625" style="144" customWidth="1"/>
    <col min="4" max="64" width="6.6640625" style="144" customWidth="1"/>
    <col min="65" max="65" width="0.88671875" style="144" customWidth="1"/>
    <col min="66" max="66" width="4.6640625" style="144" customWidth="1"/>
    <col min="67" max="67" width="20.6640625" style="144" customWidth="1"/>
    <col min="68" max="68" width="9.109375" style="144"/>
    <col min="69" max="70" width="15.109375" style="144" bestFit="1" customWidth="1"/>
    <col min="71" max="16384" width="9.109375" style="144"/>
  </cols>
  <sheetData>
    <row r="1" spans="1:82" ht="12.75" customHeight="1" thickBot="1">
      <c r="A1" s="143"/>
      <c r="B1" s="143"/>
    </row>
    <row r="2" spans="1:82" ht="35.1" customHeight="1">
      <c r="A2" s="145"/>
      <c r="B2" s="146"/>
      <c r="C2" s="147"/>
      <c r="D2" s="542" t="s">
        <v>50</v>
      </c>
      <c r="E2" s="543"/>
      <c r="F2" s="544"/>
      <c r="G2" s="545" t="s">
        <v>272</v>
      </c>
      <c r="H2" s="546"/>
      <c r="I2" s="547"/>
      <c r="J2" s="545" t="s">
        <v>273</v>
      </c>
      <c r="K2" s="546"/>
      <c r="L2" s="547"/>
      <c r="M2" s="545" t="s">
        <v>274</v>
      </c>
      <c r="N2" s="546"/>
      <c r="O2" s="547"/>
      <c r="P2" s="545" t="s">
        <v>275</v>
      </c>
      <c r="Q2" s="546"/>
      <c r="R2" s="548"/>
      <c r="S2" s="533" t="s">
        <v>276</v>
      </c>
      <c r="T2" s="534"/>
      <c r="U2" s="537" t="s">
        <v>277</v>
      </c>
      <c r="V2" s="538"/>
      <c r="W2" s="537" t="s">
        <v>278</v>
      </c>
      <c r="X2" s="538"/>
      <c r="Y2" s="537" t="s">
        <v>286</v>
      </c>
      <c r="Z2" s="538"/>
      <c r="AA2" s="537" t="s">
        <v>288</v>
      </c>
      <c r="AB2" s="538"/>
      <c r="AC2" s="537" t="s">
        <v>279</v>
      </c>
      <c r="AD2" s="538"/>
      <c r="AE2" s="537" t="s">
        <v>287</v>
      </c>
      <c r="AF2" s="538"/>
      <c r="AG2" s="537" t="s">
        <v>289</v>
      </c>
      <c r="AH2" s="538"/>
      <c r="AI2" s="537" t="s">
        <v>280</v>
      </c>
      <c r="AJ2" s="538"/>
      <c r="AK2" s="539" t="s">
        <v>281</v>
      </c>
      <c r="AL2" s="540"/>
      <c r="AM2" s="533" t="s">
        <v>282</v>
      </c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541"/>
      <c r="BJ2" s="541"/>
      <c r="BK2" s="541"/>
      <c r="BL2" s="540"/>
    </row>
    <row r="3" spans="1:82" ht="24.9" customHeight="1" thickBot="1">
      <c r="A3" s="145"/>
      <c r="B3" s="549" t="s">
        <v>152</v>
      </c>
      <c r="C3" s="550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1">
        <v>0</v>
      </c>
      <c r="AN3" s="536"/>
      <c r="AO3" s="535">
        <v>10</v>
      </c>
      <c r="AP3" s="536"/>
      <c r="AQ3" s="535">
        <v>20</v>
      </c>
      <c r="AR3" s="536"/>
      <c r="AS3" s="535">
        <v>30</v>
      </c>
      <c r="AT3" s="536"/>
      <c r="AU3" s="535">
        <v>40</v>
      </c>
      <c r="AV3" s="536"/>
      <c r="AW3" s="535">
        <v>50</v>
      </c>
      <c r="AX3" s="536"/>
      <c r="AY3" s="535">
        <v>60</v>
      </c>
      <c r="AZ3" s="536"/>
      <c r="BA3" s="535">
        <v>70</v>
      </c>
      <c r="BB3" s="536"/>
      <c r="BC3" s="535">
        <v>80</v>
      </c>
      <c r="BD3" s="536"/>
      <c r="BE3" s="535">
        <v>90</v>
      </c>
      <c r="BF3" s="536"/>
      <c r="BG3" s="535">
        <v>100</v>
      </c>
      <c r="BH3" s="536"/>
      <c r="BI3" s="535">
        <v>110</v>
      </c>
      <c r="BJ3" s="536"/>
      <c r="BK3" s="535">
        <v>120</v>
      </c>
      <c r="BL3" s="552"/>
    </row>
    <row r="4" spans="1:82" ht="35.1" customHeight="1" thickBot="1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1" t="s">
        <v>153</v>
      </c>
      <c r="BO4" s="532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450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37.5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320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35.555555555555557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1.5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130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2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7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0.58333333333333337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9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0.75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6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6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2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2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3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380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38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350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43.75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30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15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2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5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7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0.7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5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5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4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200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22.222222222222221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130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21.666666666666668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1.5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70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23.333333333333332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6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6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3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0.375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3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0.375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2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0.25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350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38.888888888888886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260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37.142857142857146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90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0.125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6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7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0.875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6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6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0.125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0.125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3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0.375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360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32.727272727272727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290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36.25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1.5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70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23.333333333333332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>
        <f>IF(COUNT(Výsledky!$BK$3,Výsledky!$DH$3,Výsledky!$HP$3,Výsledky!$ID$3,Výsledky!$KO$3)=0,"",SUM(Výsledky!FG17,Výsledky!FU17,Výsledky!HY17,Výsledky!IM17,Výsledky!KC17))</f>
        <v>0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0.1111111111111111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8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0.88888888888888884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9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3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3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2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0.22222222222222221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2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0.22222222222222221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4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0.44444444444444442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360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32.727272727272727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340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37.777777777777779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20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10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>
        <f>IF(COUNT(Výsledky!$BK$3,Výsledky!$DH$3,Výsledky!$HP$3,Výsledky!$ID$3,Výsledky!$KO$3)=0,"",SUM(Výsledky!FG18,Výsledky!FU18,Výsledky!HY18,Výsledky!IM18,Výsledky!KC18))</f>
        <v>0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5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7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3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3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2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2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4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520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43.333333333333336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430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47.777777777777779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1.5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90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30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3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6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9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0.75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8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8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2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0.16666666666666666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2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0.16666666666666666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2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0.16666666666666666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420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38.18181818181818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270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33.75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1.5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150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50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0.27272727272727271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5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0.45454545454545453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8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0.72727272727272729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5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0.45454545454545453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5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0.45454545454545453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1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9.0909090909090912E-2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1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9.0909090909090912E-2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2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0.18181818181818182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380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47.5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350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50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30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30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0.25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5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0.625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7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0.875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0.125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0.125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2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0.25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0.25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4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4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280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28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240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30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1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40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20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6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6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4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4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5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450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40.909090909090907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320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40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1.5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130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43.333333333333336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3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0.27272727272727271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4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0.36363636363636365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7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0.63636363636363635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5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0.45454545454545453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5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0.45454545454545453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1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9.0909090909090912E-2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9.0909090909090912E-2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7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0.63636363636363635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390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35.454545454545453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350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38.888888888888886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40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20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9.0909090909090912E-2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8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0.72727272727272729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9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0.81818181818181823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5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0.45454545454545453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5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0.45454545454545453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0.18181818181818182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9.0909090909090912E-2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0.27272727272727271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450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37.5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320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35.555555555555557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1.5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130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43.333333333333336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1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8.3333333333333329E-2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7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0.58333333333333337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8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0.66666666666666663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6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6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0.16666666666666666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8.3333333333333329E-2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0.25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6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480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40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390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43.333333333333336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1.5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90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30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0.16666666666666666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6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8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0.66666666666666663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6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6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3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3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6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260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26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160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22.857142857142858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1.5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100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33.333333333333336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1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6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7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3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3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2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340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28.333333333333332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280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31.111111111111111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1.5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60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20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8.3333333333333329E-2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0.75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3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0.25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3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0.25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1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8.3333333333333329E-2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1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8.3333333333333329E-2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4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430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35.833333333333336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310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34.444444444444443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1.5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120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40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8.3333333333333329E-2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7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0.58333333333333337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8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7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0.58333333333333337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7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0.58333333333333337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2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0.16666666666666666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2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0.16666666666666666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5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0.41666666666666669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430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35.833333333333336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360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40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1.5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70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23.333333333333332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0.16666666666666666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6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8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4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4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0.16666666666666666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8.3333333333333329E-2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4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550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45.833333333333336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450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50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1.5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100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33.333333333333336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3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0.25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6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9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0.75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6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6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5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0.41666666666666669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5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0.41666666666666669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3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0.25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280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23.333333333333332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180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20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1.5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100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33.333333333333336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7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0.58333333333333337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7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0.58333333333333337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4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0.33333333333333331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4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0.33333333333333331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2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2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2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440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36.666666666666664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380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42.222222222222221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1.5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60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20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2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0.18181818181818182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7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0.63636363636363635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9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0.81818181818181823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6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0.54545454545454541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6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0.54545454545454541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9.0909090909090912E-2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9.0909090909090912E-2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4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0.36363636363636365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440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44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350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50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1.5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90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30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0.36363636363636365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3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0.27272727272727271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7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0.63636363636363635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5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0.45454545454545453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5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0.45454545454545453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9.0909090909090912E-2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9.0909090909090912E-2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0.18181818181818182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0.41666666666666669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200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40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0.44444444444444442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130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32.5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70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70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4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4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2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2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2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2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4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330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30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240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30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1.5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90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30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7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7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4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4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0.18181818181818182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0.18181818181818182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7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500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41.666666666666664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400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44.444444444444443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1.5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100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33.333333333333336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2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0.18181818181818182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7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0.63636363636363635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9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0.81818181818181823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6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0.54545454545454541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6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0.54545454545454541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3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0.27272727272727271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3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0.27272727272727271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6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0.54545454545454541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280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28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220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31.428571428571427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1.5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60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20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8.3333333333333329E-2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7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0.58333333333333337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8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0.66666666666666663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1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8.3333333333333329E-2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1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8.3333333333333329E-2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2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0.16666666666666666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2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0.16666666666666666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2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0.16666666666666666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470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39.166666666666664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340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37.777777777777779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1.5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130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43.333333333333336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3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0.27272727272727271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6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0.54545454545454541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9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0.81818181818181823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6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0.54545454545454541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6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0.54545454545454541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5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0.45454545454545453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470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47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320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45.714285714285715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1.5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150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50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3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0.27272727272727271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4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0.36363636363636365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7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0.63636363636363635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6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0.54545454545454541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6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0.54545454545454541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3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0.27272727272727271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3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0.27272727272727271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3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0.27272727272727271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380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54.285714285714285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300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50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0.5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80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80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4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3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0.375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7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0.875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2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400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40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270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38.571428571428569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1.5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130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43.333333333333336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0.22222222222222221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6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8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0.88888888888888884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3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3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3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3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4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0.44444444444444442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310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28.181818181818183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240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30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1.5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70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23.333333333333332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7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0.58333333333333337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7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0.58333333333333337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4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4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3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3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3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410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34.166666666666664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340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37.777777777777779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1.5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70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23.333333333333332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2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0.16666666666666666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7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0.58333333333333337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9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0.75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5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0.41666666666666669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5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0.41666666666666669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0.41666666666666669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0.41666666666666669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410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37.272727272727273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310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34.444444444444443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100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50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9.0909090909090912E-2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5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0.45454545454545453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6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0.54545454545454541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7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0.63636363636363635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7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0.63636363636363635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0.36363636363636365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0.36363636363636365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3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0.27272727272727271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0.44444444444444442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0.5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450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50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440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55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0.5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0.44444444444444442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3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7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0.77777777777777779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5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0.55555555555555558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5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0.55555555555555558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0.1111111111111111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0.1111111111111111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380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38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300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37.5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80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8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9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0.9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4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4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400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33.333333333333336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310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34.444444444444443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1.5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90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30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8.3333333333333329E-2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8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0.66666666666666663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9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0.75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5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0.41666666666666669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5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0.41666666666666669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8.3333333333333329E-2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8.3333333333333329E-2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0.58333333333333337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0.5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500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41.666666666666664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410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45.555555555555557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1.5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90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30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3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0.25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5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0.41666666666666669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8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7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0.58333333333333337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7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0.58333333333333337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8.3333333333333329E-2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8.3333333333333329E-2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6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480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40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380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42.222222222222221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1.5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100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33.333333333333336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8.3333333333333329E-2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9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0.75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10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0.83333333333333337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7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0.58333333333333337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7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0.58333333333333337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0.16666666666666666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0.16666666666666666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6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440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36.666666666666664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340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37.777777777777779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1.5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100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33.333333333333336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8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8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7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0.58333333333333337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7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0.58333333333333337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0.25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0.25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8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400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36.363636363636367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300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37.5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1.5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100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33.333333333333336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10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0.90909090909090906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10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0.90909090909090906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4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0.36363636363636365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4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0.36363636363636365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0.18181818181818182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9.0909090909090912E-2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3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0.27272727272727271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0.45454545454545453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410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34.166666666666664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300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33.333333333333336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1.5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110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36.666666666666664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2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0.18181818181818182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6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0.54545454545454541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8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0.72727272727272729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5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0.45454545454545453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5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0.45454545454545453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9.0909090909090912E-2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9.0909090909090912E-2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5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0.45454545454545453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230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25.555555555555557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190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31.666666666666668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1.5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40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13.333333333333334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4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0.4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5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2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2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1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0.5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480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40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400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44.444444444444443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1.5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80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26.666666666666668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2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0.16666666666666666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7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0.58333333333333337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0.75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7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0.58333333333333337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7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0.58333333333333337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0.16666666666666666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8.3333333333333329E-2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3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0.25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1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8.3333333333333329E-2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1.5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150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50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5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5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2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2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400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33.333333333333336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330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36.666666666666664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1.5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70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23.333333333333332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8.3333333333333329E-2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8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9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0.75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6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6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8.3333333333333329E-2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8.3333333333333329E-2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4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0.33333333333333331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1.5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120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5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0.55555555555555558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5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0.55555555555555558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1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0.1111111111111111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1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0.1111111111111111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440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36.666666666666664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280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31.111111111111111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1.5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160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53.333333333333336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3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0.27272727272727271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6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0.54545454545454541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9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0.81818181818181823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4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0.36363636363636365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4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0.36363636363636365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9.0909090909090912E-2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9.0909090909090912E-2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4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0.36363636363636365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470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42.727272727272727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370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46.25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1.5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100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0.36363636363636365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5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0.45454545454545453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9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0.81818181818181823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0.36363636363636365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0.36363636363636365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1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9.0909090909090912E-2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1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9.0909090909090912E-2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3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0.27272727272727271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1.5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30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4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4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3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3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230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25.555555555555557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110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18.333333333333332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1.5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120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40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2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0.22222222222222221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3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5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0.55555555555555558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2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0.22222222222222221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2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0.22222222222222221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0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0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1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0.1111111111111111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15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3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3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0.58333333333333337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450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40.909090909090907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360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45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1.5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30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9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0.75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9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0.75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8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0.66666666666666663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8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0.66666666666666663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8.3333333333333329E-2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8.3333333333333329E-2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0.16666666666666666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6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1.5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90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30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2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2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2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2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370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37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240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34.285714285714285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1.5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130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2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0.18181818181818182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5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0.45454545454545453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7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0.63636363636363635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2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0.18181818181818182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2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0.18181818181818182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0.27272727272727271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0.27272727272727271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5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0.45454545454545453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280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40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1.5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5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0.55555555555555558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5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0.55555555555555558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0.22222222222222221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0.22222222222222221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0.91666666666666663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1.5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70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23.333333333333332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4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0.36363636363636365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4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0.36363636363636365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1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9.0909090909090912E-2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1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9.0909090909090912E-2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510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42.5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330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36.666666666666664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1.5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180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3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6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9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0.75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6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6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3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3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3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0.58333333333333337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0.5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6" thickBot="1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1.5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120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40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4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4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1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76"/>
  <sheetViews>
    <sheetView zoomScale="85" zoomScaleNormal="85" workbookViewId="0">
      <selection activeCell="I32" sqref="I32"/>
    </sheetView>
  </sheetViews>
  <sheetFormatPr defaultRowHeight="13.2"/>
  <cols>
    <col min="1" max="2" width="15.6640625" customWidth="1"/>
  </cols>
  <sheetData>
    <row r="1" spans="1:2" ht="20.100000000000001" customHeight="1">
      <c r="A1" s="212" t="s">
        <v>222</v>
      </c>
      <c r="B1" s="213" t="s">
        <v>223</v>
      </c>
    </row>
    <row r="2" spans="1:2">
      <c r="A2" s="214" t="s">
        <v>269</v>
      </c>
      <c r="B2" s="215">
        <v>40</v>
      </c>
    </row>
    <row r="3" spans="1:2">
      <c r="A3" s="216" t="s">
        <v>206</v>
      </c>
      <c r="B3" s="127">
        <v>40</v>
      </c>
    </row>
    <row r="4" spans="1:2">
      <c r="A4" s="216" t="s">
        <v>207</v>
      </c>
      <c r="B4" s="127">
        <v>40</v>
      </c>
    </row>
    <row r="5" spans="1:2">
      <c r="A5" s="216" t="s">
        <v>208</v>
      </c>
      <c r="B5" s="127">
        <v>40</v>
      </c>
    </row>
    <row r="6" spans="1:2">
      <c r="A6" s="216" t="s">
        <v>221</v>
      </c>
      <c r="B6" s="127">
        <v>40</v>
      </c>
    </row>
    <row r="7" spans="1:2">
      <c r="A7" s="216" t="s">
        <v>209</v>
      </c>
      <c r="B7" s="127">
        <v>40</v>
      </c>
    </row>
    <row r="8" spans="1:2">
      <c r="A8" s="216" t="s">
        <v>210</v>
      </c>
      <c r="B8" s="127">
        <v>40</v>
      </c>
    </row>
    <row r="9" spans="1:2">
      <c r="A9" s="216" t="s">
        <v>211</v>
      </c>
      <c r="B9" s="127">
        <v>40</v>
      </c>
    </row>
    <row r="10" spans="1:2">
      <c r="A10" s="216" t="s">
        <v>212</v>
      </c>
      <c r="B10" s="127">
        <v>40</v>
      </c>
    </row>
    <row r="11" spans="1:2">
      <c r="A11" s="216" t="s">
        <v>363</v>
      </c>
      <c r="B11" s="127">
        <v>40</v>
      </c>
    </row>
    <row r="12" spans="1:2">
      <c r="A12" s="217" t="s">
        <v>213</v>
      </c>
      <c r="B12" s="218">
        <v>40</v>
      </c>
    </row>
    <row r="13" spans="1:2">
      <c r="A13" s="214" t="s">
        <v>292</v>
      </c>
      <c r="B13" s="220">
        <v>40</v>
      </c>
    </row>
    <row r="14" spans="1:2">
      <c r="A14" s="216" t="s">
        <v>293</v>
      </c>
      <c r="B14" s="221">
        <v>40</v>
      </c>
    </row>
    <row r="15" spans="1:2">
      <c r="A15" s="216" t="s">
        <v>234</v>
      </c>
      <c r="B15" s="221">
        <v>40</v>
      </c>
    </row>
    <row r="16" spans="1:2">
      <c r="A16" s="216" t="s">
        <v>345</v>
      </c>
      <c r="B16" s="221">
        <v>40</v>
      </c>
    </row>
    <row r="17" spans="1:2">
      <c r="A17" s="255" t="s">
        <v>352</v>
      </c>
      <c r="B17" s="221">
        <v>40</v>
      </c>
    </row>
    <row r="18" spans="1:2">
      <c r="A18" s="216" t="s">
        <v>365</v>
      </c>
      <c r="B18" s="221">
        <v>40</v>
      </c>
    </row>
    <row r="19" spans="1:2">
      <c r="A19" s="216" t="s">
        <v>235</v>
      </c>
      <c r="B19" s="221">
        <v>40</v>
      </c>
    </row>
    <row r="20" spans="1:2">
      <c r="A20" s="216" t="s">
        <v>236</v>
      </c>
      <c r="B20" s="221">
        <v>40</v>
      </c>
    </row>
    <row r="21" spans="1:2">
      <c r="A21" s="216" t="s">
        <v>237</v>
      </c>
      <c r="B21" s="221">
        <v>40</v>
      </c>
    </row>
    <row r="22" spans="1:2">
      <c r="A22" s="216" t="s">
        <v>238</v>
      </c>
      <c r="B22" s="221">
        <v>40</v>
      </c>
    </row>
    <row r="23" spans="1:2">
      <c r="A23" s="216" t="s">
        <v>239</v>
      </c>
      <c r="B23" s="221">
        <v>40</v>
      </c>
    </row>
    <row r="24" spans="1:2">
      <c r="A24" s="216" t="s">
        <v>240</v>
      </c>
      <c r="B24" s="221">
        <v>40</v>
      </c>
    </row>
    <row r="25" spans="1:2">
      <c r="A25" s="255" t="s">
        <v>294</v>
      </c>
      <c r="B25" s="221">
        <v>40</v>
      </c>
    </row>
    <row r="26" spans="1:2">
      <c r="A26" s="219" t="s">
        <v>367</v>
      </c>
      <c r="B26" s="289">
        <v>40</v>
      </c>
    </row>
    <row r="27" spans="1:2">
      <c r="A27" s="214" t="s">
        <v>290</v>
      </c>
      <c r="B27" s="215">
        <v>20</v>
      </c>
    </row>
    <row r="28" spans="1:2">
      <c r="A28" s="216" t="s">
        <v>225</v>
      </c>
      <c r="B28" s="127">
        <v>20</v>
      </c>
    </row>
    <row r="29" spans="1:2">
      <c r="A29" s="216" t="s">
        <v>226</v>
      </c>
      <c r="B29" s="127">
        <v>20</v>
      </c>
    </row>
    <row r="30" spans="1:2">
      <c r="A30" s="216" t="s">
        <v>227</v>
      </c>
      <c r="B30" s="127">
        <v>20</v>
      </c>
    </row>
    <row r="31" spans="1:2">
      <c r="A31" s="216" t="s">
        <v>228</v>
      </c>
      <c r="B31" s="127">
        <v>20</v>
      </c>
    </row>
    <row r="32" spans="1:2">
      <c r="A32" s="216" t="s">
        <v>229</v>
      </c>
      <c r="B32" s="127">
        <v>20</v>
      </c>
    </row>
    <row r="33" spans="1:2">
      <c r="A33" s="216" t="s">
        <v>230</v>
      </c>
      <c r="B33" s="127">
        <v>20</v>
      </c>
    </row>
    <row r="34" spans="1:2">
      <c r="A34" s="216" t="s">
        <v>231</v>
      </c>
      <c r="B34" s="127">
        <v>20</v>
      </c>
    </row>
    <row r="35" spans="1:2">
      <c r="A35" s="216" t="s">
        <v>232</v>
      </c>
      <c r="B35" s="127">
        <v>20</v>
      </c>
    </row>
    <row r="36" spans="1:2">
      <c r="A36" s="216" t="s">
        <v>364</v>
      </c>
      <c r="B36" s="127">
        <v>20</v>
      </c>
    </row>
    <row r="37" spans="1:2">
      <c r="A37" s="217" t="s">
        <v>233</v>
      </c>
      <c r="B37" s="218">
        <v>20</v>
      </c>
    </row>
    <row r="38" spans="1:2">
      <c r="A38" s="214" t="s">
        <v>265</v>
      </c>
      <c r="B38" s="215">
        <v>20</v>
      </c>
    </row>
    <row r="39" spans="1:2">
      <c r="A39" s="216" t="s">
        <v>291</v>
      </c>
      <c r="B39" s="127">
        <v>20</v>
      </c>
    </row>
    <row r="40" spans="1:2">
      <c r="A40" s="216" t="s">
        <v>214</v>
      </c>
      <c r="B40" s="127">
        <v>20</v>
      </c>
    </row>
    <row r="41" spans="1:2">
      <c r="A41" s="216" t="s">
        <v>329</v>
      </c>
      <c r="B41" s="127">
        <v>20</v>
      </c>
    </row>
    <row r="42" spans="1:2">
      <c r="A42" s="255" t="s">
        <v>351</v>
      </c>
      <c r="B42" s="221">
        <v>20</v>
      </c>
    </row>
    <row r="43" spans="1:2">
      <c r="A43" s="216" t="s">
        <v>366</v>
      </c>
      <c r="B43" s="127">
        <v>20</v>
      </c>
    </row>
    <row r="44" spans="1:2">
      <c r="A44" s="216" t="s">
        <v>215</v>
      </c>
      <c r="B44" s="127">
        <v>20</v>
      </c>
    </row>
    <row r="45" spans="1:2">
      <c r="A45" s="216" t="s">
        <v>216</v>
      </c>
      <c r="B45" s="127">
        <v>20</v>
      </c>
    </row>
    <row r="46" spans="1:2">
      <c r="A46" s="216" t="s">
        <v>217</v>
      </c>
      <c r="B46" s="127">
        <v>20</v>
      </c>
    </row>
    <row r="47" spans="1:2">
      <c r="A47" s="216" t="s">
        <v>218</v>
      </c>
      <c r="B47" s="127">
        <v>20</v>
      </c>
    </row>
    <row r="48" spans="1:2">
      <c r="A48" s="216" t="s">
        <v>220</v>
      </c>
      <c r="B48" s="127">
        <v>20</v>
      </c>
    </row>
    <row r="49" spans="1:2">
      <c r="A49" s="216" t="s">
        <v>219</v>
      </c>
      <c r="B49" s="127">
        <v>20</v>
      </c>
    </row>
    <row r="50" spans="1:2">
      <c r="A50" s="255" t="s">
        <v>268</v>
      </c>
      <c r="B50" s="127">
        <v>20</v>
      </c>
    </row>
    <row r="51" spans="1:2">
      <c r="A51" s="219" t="s">
        <v>368</v>
      </c>
      <c r="B51" s="218">
        <v>20</v>
      </c>
    </row>
    <row r="52" spans="1:2">
      <c r="A52" s="214" t="s">
        <v>269</v>
      </c>
      <c r="B52" s="215">
        <v>30</v>
      </c>
    </row>
    <row r="53" spans="1:2">
      <c r="A53" s="216" t="s">
        <v>206</v>
      </c>
      <c r="B53" s="127">
        <v>30</v>
      </c>
    </row>
    <row r="54" spans="1:2">
      <c r="A54" s="216" t="s">
        <v>207</v>
      </c>
      <c r="B54" s="127">
        <v>30</v>
      </c>
    </row>
    <row r="55" spans="1:2">
      <c r="A55" s="216" t="s">
        <v>208</v>
      </c>
      <c r="B55" s="127">
        <v>30</v>
      </c>
    </row>
    <row r="56" spans="1:2">
      <c r="A56" s="216" t="s">
        <v>221</v>
      </c>
      <c r="B56" s="127">
        <v>30</v>
      </c>
    </row>
    <row r="57" spans="1:2">
      <c r="A57" s="216" t="s">
        <v>209</v>
      </c>
      <c r="B57" s="127">
        <v>30</v>
      </c>
    </row>
    <row r="58" spans="1:2">
      <c r="A58" s="216" t="s">
        <v>210</v>
      </c>
      <c r="B58" s="127">
        <v>30</v>
      </c>
    </row>
    <row r="59" spans="1:2">
      <c r="A59" s="216" t="s">
        <v>211</v>
      </c>
      <c r="B59" s="127">
        <v>30</v>
      </c>
    </row>
    <row r="60" spans="1:2">
      <c r="A60" s="216" t="s">
        <v>212</v>
      </c>
      <c r="B60" s="127">
        <v>30</v>
      </c>
    </row>
    <row r="61" spans="1:2">
      <c r="A61" s="216" t="s">
        <v>363</v>
      </c>
      <c r="B61" s="127">
        <v>30</v>
      </c>
    </row>
    <row r="62" spans="1:2">
      <c r="A62" s="217" t="s">
        <v>213</v>
      </c>
      <c r="B62" s="218">
        <v>30</v>
      </c>
    </row>
    <row r="63" spans="1:2">
      <c r="A63" s="214" t="s">
        <v>292</v>
      </c>
      <c r="B63" s="215">
        <v>30</v>
      </c>
    </row>
    <row r="64" spans="1:2">
      <c r="A64" s="216" t="s">
        <v>293</v>
      </c>
      <c r="B64" s="127">
        <v>30</v>
      </c>
    </row>
    <row r="65" spans="1:2">
      <c r="A65" s="216" t="s">
        <v>234</v>
      </c>
      <c r="B65" s="127">
        <v>30</v>
      </c>
    </row>
    <row r="66" spans="1:2">
      <c r="A66" s="216" t="s">
        <v>345</v>
      </c>
      <c r="B66" s="127">
        <v>30</v>
      </c>
    </row>
    <row r="67" spans="1:2">
      <c r="A67" s="255" t="s">
        <v>352</v>
      </c>
      <c r="B67" s="221">
        <v>30</v>
      </c>
    </row>
    <row r="68" spans="1:2">
      <c r="A68" s="216" t="s">
        <v>365</v>
      </c>
      <c r="B68" s="127">
        <v>30</v>
      </c>
    </row>
    <row r="69" spans="1:2">
      <c r="A69" s="216" t="s">
        <v>235</v>
      </c>
      <c r="B69" s="127">
        <v>30</v>
      </c>
    </row>
    <row r="70" spans="1:2">
      <c r="A70" s="216" t="s">
        <v>236</v>
      </c>
      <c r="B70" s="127">
        <v>30</v>
      </c>
    </row>
    <row r="71" spans="1:2">
      <c r="A71" s="216" t="s">
        <v>237</v>
      </c>
      <c r="B71" s="127">
        <v>30</v>
      </c>
    </row>
    <row r="72" spans="1:2">
      <c r="A72" s="216" t="s">
        <v>238</v>
      </c>
      <c r="B72" s="127">
        <v>30</v>
      </c>
    </row>
    <row r="73" spans="1:2">
      <c r="A73" s="216" t="s">
        <v>239</v>
      </c>
      <c r="B73" s="127">
        <v>30</v>
      </c>
    </row>
    <row r="74" spans="1:2">
      <c r="A74" s="216" t="s">
        <v>240</v>
      </c>
      <c r="B74" s="127">
        <v>30</v>
      </c>
    </row>
    <row r="75" spans="1:2">
      <c r="A75" s="255" t="s">
        <v>294</v>
      </c>
      <c r="B75" s="127">
        <v>30</v>
      </c>
    </row>
    <row r="76" spans="1:2" ht="13.8" thickBot="1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16"/>
  <sheetViews>
    <sheetView topLeftCell="A19" zoomScale="90" zoomScaleNormal="90" workbookViewId="0">
      <selection activeCell="D59" sqref="D59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128" t="s">
        <v>152</v>
      </c>
      <c r="B1" s="126" t="s">
        <v>143</v>
      </c>
    </row>
    <row r="2" spans="1:3">
      <c r="A2" s="129" t="s">
        <v>1</v>
      </c>
      <c r="B2" s="130">
        <v>1</v>
      </c>
      <c r="C2" s="44"/>
    </row>
    <row r="3" spans="1:3">
      <c r="A3" s="129" t="s">
        <v>200</v>
      </c>
      <c r="B3" s="130">
        <v>2</v>
      </c>
      <c r="C3" s="44"/>
    </row>
    <row r="4" spans="1:3">
      <c r="A4" s="129" t="s">
        <v>295</v>
      </c>
      <c r="B4" s="130">
        <v>3</v>
      </c>
      <c r="C4" s="44"/>
    </row>
    <row r="5" spans="1:3">
      <c r="A5" s="129" t="s">
        <v>35</v>
      </c>
      <c r="B5" s="130">
        <v>4</v>
      </c>
      <c r="C5" s="44"/>
    </row>
    <row r="6" spans="1:3">
      <c r="A6" s="129" t="s">
        <v>21</v>
      </c>
      <c r="B6" s="130">
        <v>5</v>
      </c>
      <c r="C6" s="44"/>
    </row>
    <row r="7" spans="1:3">
      <c r="A7" s="129" t="s">
        <v>3</v>
      </c>
      <c r="B7" s="130">
        <v>6</v>
      </c>
      <c r="C7" s="44"/>
    </row>
    <row r="8" spans="1:3">
      <c r="A8" s="129" t="s">
        <v>262</v>
      </c>
      <c r="B8" s="130">
        <v>7</v>
      </c>
      <c r="C8" s="44"/>
    </row>
    <row r="9" spans="1:3">
      <c r="A9" s="129" t="s">
        <v>2</v>
      </c>
      <c r="B9" s="130">
        <v>8</v>
      </c>
      <c r="C9" s="44"/>
    </row>
    <row r="10" spans="1:3">
      <c r="A10" s="129" t="s">
        <v>198</v>
      </c>
      <c r="B10" s="130">
        <v>9</v>
      </c>
      <c r="C10" s="44"/>
    </row>
    <row r="11" spans="1:3">
      <c r="A11" s="129" t="s">
        <v>41</v>
      </c>
      <c r="B11" s="130">
        <v>10</v>
      </c>
      <c r="C11" s="44"/>
    </row>
    <row r="12" spans="1:3">
      <c r="A12" s="129" t="s">
        <v>296</v>
      </c>
      <c r="B12" s="130">
        <v>11</v>
      </c>
      <c r="C12" s="44"/>
    </row>
    <row r="13" spans="1:3">
      <c r="A13" s="129" t="s">
        <v>52</v>
      </c>
      <c r="B13" s="130">
        <v>12</v>
      </c>
      <c r="C13" s="44"/>
    </row>
    <row r="14" spans="1:3">
      <c r="A14" s="129" t="s">
        <v>196</v>
      </c>
      <c r="B14" s="130">
        <v>13</v>
      </c>
      <c r="C14" s="44"/>
    </row>
    <row r="15" spans="1:3">
      <c r="A15" s="129" t="s">
        <v>9</v>
      </c>
      <c r="B15" s="130">
        <v>14</v>
      </c>
      <c r="C15" s="44"/>
    </row>
    <row r="16" spans="1:3">
      <c r="A16" s="129" t="s">
        <v>5</v>
      </c>
      <c r="B16" s="130">
        <v>15</v>
      </c>
      <c r="C16" s="44"/>
    </row>
    <row r="17" spans="1:3">
      <c r="A17" s="129" t="s">
        <v>297</v>
      </c>
      <c r="B17" s="130">
        <v>16</v>
      </c>
      <c r="C17" s="44"/>
    </row>
    <row r="18" spans="1:3">
      <c r="A18" s="129" t="s">
        <v>298</v>
      </c>
      <c r="B18" s="130">
        <v>17</v>
      </c>
      <c r="C18" s="44"/>
    </row>
    <row r="19" spans="1:3">
      <c r="A19" s="129" t="s">
        <v>24</v>
      </c>
      <c r="B19" s="130">
        <v>18</v>
      </c>
      <c r="C19" s="44"/>
    </row>
    <row r="20" spans="1:3">
      <c r="A20" s="129" t="s">
        <v>32</v>
      </c>
      <c r="B20" s="130">
        <v>19</v>
      </c>
      <c r="C20" s="44"/>
    </row>
    <row r="21" spans="1:3">
      <c r="A21" s="129" t="s">
        <v>36</v>
      </c>
      <c r="B21" s="130">
        <v>20</v>
      </c>
      <c r="C21" s="44"/>
    </row>
    <row r="22" spans="1:3">
      <c r="A22" s="129" t="s">
        <v>11</v>
      </c>
      <c r="B22" s="130">
        <v>21</v>
      </c>
      <c r="C22" s="44"/>
    </row>
    <row r="23" spans="1:3">
      <c r="A23" s="129" t="s">
        <v>31</v>
      </c>
      <c r="B23" s="130">
        <v>22</v>
      </c>
      <c r="C23" s="44"/>
    </row>
    <row r="24" spans="1:3">
      <c r="A24" s="129" t="s">
        <v>299</v>
      </c>
      <c r="B24" s="130">
        <v>23</v>
      </c>
      <c r="C24" s="44"/>
    </row>
    <row r="25" spans="1:3">
      <c r="A25" s="129" t="s">
        <v>184</v>
      </c>
      <c r="B25" s="130">
        <v>24</v>
      </c>
      <c r="C25" s="44"/>
    </row>
    <row r="26" spans="1:3">
      <c r="A26" s="129" t="s">
        <v>191</v>
      </c>
      <c r="B26" s="130">
        <v>25</v>
      </c>
      <c r="C26" s="44"/>
    </row>
    <row r="27" spans="1:3">
      <c r="A27" s="129" t="s">
        <v>37</v>
      </c>
      <c r="B27" s="130">
        <v>26</v>
      </c>
      <c r="C27" s="44"/>
    </row>
    <row r="28" spans="1:3">
      <c r="A28" s="129" t="s">
        <v>6</v>
      </c>
      <c r="B28" s="130">
        <v>27</v>
      </c>
      <c r="C28" s="44"/>
    </row>
    <row r="29" spans="1:3">
      <c r="A29" s="129" t="s">
        <v>197</v>
      </c>
      <c r="B29" s="130">
        <v>28</v>
      </c>
      <c r="C29" s="44"/>
    </row>
    <row r="30" spans="1:3">
      <c r="A30" s="129" t="s">
        <v>256</v>
      </c>
      <c r="B30" s="130">
        <v>29</v>
      </c>
      <c r="C30" s="44"/>
    </row>
    <row r="31" spans="1:3">
      <c r="A31" s="129" t="s">
        <v>39</v>
      </c>
      <c r="B31" s="130">
        <v>30</v>
      </c>
      <c r="C31" s="44"/>
    </row>
    <row r="32" spans="1:3">
      <c r="A32" s="129" t="s">
        <v>27</v>
      </c>
      <c r="B32" s="130">
        <v>31</v>
      </c>
      <c r="C32" s="44"/>
    </row>
    <row r="33" spans="1:3">
      <c r="A33" s="129" t="s">
        <v>30</v>
      </c>
      <c r="B33" s="130">
        <v>32</v>
      </c>
      <c r="C33" s="44"/>
    </row>
    <row r="34" spans="1:3">
      <c r="A34" s="129" t="s">
        <v>38</v>
      </c>
      <c r="B34" s="130">
        <v>33</v>
      </c>
      <c r="C34" s="44"/>
    </row>
    <row r="35" spans="1:3">
      <c r="A35" s="129" t="s">
        <v>17</v>
      </c>
      <c r="B35" s="130">
        <v>34</v>
      </c>
      <c r="C35" s="44"/>
    </row>
    <row r="36" spans="1:3">
      <c r="A36" s="129" t="s">
        <v>14</v>
      </c>
      <c r="B36" s="130">
        <v>35</v>
      </c>
      <c r="C36" s="44"/>
    </row>
    <row r="37" spans="1:3">
      <c r="A37" s="129" t="s">
        <v>7</v>
      </c>
      <c r="B37" s="130">
        <v>36</v>
      </c>
      <c r="C37" s="44"/>
    </row>
    <row r="38" spans="1:3">
      <c r="A38" s="129" t="s">
        <v>251</v>
      </c>
      <c r="B38" s="130">
        <v>37</v>
      </c>
      <c r="C38" s="44"/>
    </row>
    <row r="39" spans="1:3">
      <c r="A39" s="129" t="s">
        <v>13</v>
      </c>
      <c r="B39" s="130">
        <v>38</v>
      </c>
      <c r="C39" s="44"/>
    </row>
    <row r="40" spans="1:3">
      <c r="A40" s="129" t="s">
        <v>12</v>
      </c>
      <c r="B40" s="130">
        <v>39</v>
      </c>
      <c r="C40" s="44"/>
    </row>
    <row r="41" spans="1:3">
      <c r="A41" s="129" t="s">
        <v>189</v>
      </c>
      <c r="B41" s="130">
        <v>40</v>
      </c>
      <c r="C41" s="44"/>
    </row>
    <row r="42" spans="1:3">
      <c r="A42" s="129" t="s">
        <v>23</v>
      </c>
      <c r="B42" s="130">
        <v>41</v>
      </c>
      <c r="C42" s="44"/>
    </row>
    <row r="43" spans="1:3">
      <c r="A43" s="129" t="s">
        <v>248</v>
      </c>
      <c r="B43" s="130">
        <v>42</v>
      </c>
      <c r="C43" s="44"/>
    </row>
    <row r="44" spans="1:3">
      <c r="A44" s="129" t="s">
        <v>252</v>
      </c>
      <c r="B44" s="130">
        <v>43</v>
      </c>
      <c r="C44" s="44"/>
    </row>
    <row r="45" spans="1:3">
      <c r="A45" s="129" t="s">
        <v>40</v>
      </c>
      <c r="B45" s="130">
        <v>44</v>
      </c>
      <c r="C45" s="44"/>
    </row>
    <row r="46" spans="1:3">
      <c r="A46" s="129" t="s">
        <v>34</v>
      </c>
      <c r="B46" s="130">
        <v>45</v>
      </c>
      <c r="C46" s="44"/>
    </row>
    <row r="47" spans="1:3">
      <c r="A47" s="129" t="s">
        <v>300</v>
      </c>
      <c r="B47" s="130">
        <v>46</v>
      </c>
      <c r="C47" s="44"/>
    </row>
    <row r="48" spans="1:3">
      <c r="A48" s="129" t="s">
        <v>16</v>
      </c>
      <c r="B48" s="130">
        <v>47</v>
      </c>
      <c r="C48" s="44"/>
    </row>
    <row r="49" spans="1:3">
      <c r="A49" s="129" t="s">
        <v>301</v>
      </c>
      <c r="B49" s="130">
        <v>48</v>
      </c>
      <c r="C49" s="44"/>
    </row>
    <row r="50" spans="1:3">
      <c r="A50" s="129" t="s">
        <v>10</v>
      </c>
      <c r="B50" s="130">
        <v>49</v>
      </c>
      <c r="C50" s="44"/>
    </row>
    <row r="51" spans="1:3">
      <c r="A51" s="129" t="s">
        <v>18</v>
      </c>
      <c r="B51" s="130">
        <v>50</v>
      </c>
      <c r="C51" s="44"/>
    </row>
    <row r="52" spans="1:3">
      <c r="A52" s="129" t="s">
        <v>4</v>
      </c>
      <c r="B52" s="130">
        <v>51</v>
      </c>
      <c r="C52" s="44"/>
    </row>
    <row r="53" spans="1:3">
      <c r="A53" s="129" t="s">
        <v>249</v>
      </c>
      <c r="B53" s="130">
        <v>52</v>
      </c>
      <c r="C53" s="44"/>
    </row>
    <row r="54" spans="1:3">
      <c r="A54" s="129" t="s">
        <v>320</v>
      </c>
      <c r="B54" s="130">
        <v>53</v>
      </c>
      <c r="C54" s="44"/>
    </row>
    <row r="55" spans="1:3">
      <c r="A55" s="129" t="s">
        <v>318</v>
      </c>
      <c r="B55" s="130">
        <v>54</v>
      </c>
      <c r="C55" s="44"/>
    </row>
    <row r="56" spans="1:3">
      <c r="A56" s="129" t="s">
        <v>319</v>
      </c>
      <c r="B56" s="130">
        <v>55</v>
      </c>
      <c r="C56" s="44"/>
    </row>
    <row r="57" spans="1:3">
      <c r="A57" s="129" t="s">
        <v>325</v>
      </c>
      <c r="B57" s="130">
        <v>56</v>
      </c>
      <c r="C57" s="44"/>
    </row>
    <row r="58" spans="1:3">
      <c r="A58" s="129" t="s">
        <v>326</v>
      </c>
      <c r="B58" s="130">
        <v>57</v>
      </c>
      <c r="C58" s="44"/>
    </row>
    <row r="59" spans="1:3">
      <c r="A59" s="129" t="s">
        <v>327</v>
      </c>
      <c r="B59" s="130">
        <v>58</v>
      </c>
      <c r="C59" s="44"/>
    </row>
    <row r="60" spans="1:3">
      <c r="A60" s="129" t="s">
        <v>205</v>
      </c>
      <c r="B60" s="130">
        <v>59</v>
      </c>
      <c r="C60" s="44"/>
    </row>
    <row r="61" spans="1:3">
      <c r="A61" s="129" t="s">
        <v>254</v>
      </c>
      <c r="B61" s="130">
        <v>60</v>
      </c>
      <c r="C61" s="44"/>
    </row>
    <row r="62" spans="1:3">
      <c r="A62" s="129" t="s">
        <v>193</v>
      </c>
      <c r="B62" s="130">
        <v>61</v>
      </c>
      <c r="C62" s="44"/>
    </row>
    <row r="63" spans="1:3">
      <c r="A63" s="129" t="s">
        <v>258</v>
      </c>
      <c r="B63" s="130">
        <v>62</v>
      </c>
      <c r="C63" s="44"/>
    </row>
    <row r="64" spans="1:3">
      <c r="A64" s="129" t="s">
        <v>331</v>
      </c>
      <c r="B64" s="130">
        <v>63</v>
      </c>
      <c r="C64" s="44"/>
    </row>
    <row r="65" spans="1:3">
      <c r="A65" s="129" t="s">
        <v>33</v>
      </c>
      <c r="B65" s="130">
        <v>64</v>
      </c>
      <c r="C65" s="44"/>
    </row>
    <row r="66" spans="1:3">
      <c r="A66" s="129" t="s">
        <v>253</v>
      </c>
      <c r="B66" s="130">
        <v>65</v>
      </c>
      <c r="C66" s="44"/>
    </row>
    <row r="67" spans="1:3">
      <c r="A67" s="129" t="s">
        <v>29</v>
      </c>
      <c r="B67" s="130">
        <v>66</v>
      </c>
      <c r="C67" s="44"/>
    </row>
    <row r="68" spans="1:3">
      <c r="A68" s="129" t="s">
        <v>204</v>
      </c>
      <c r="B68" s="130">
        <v>67</v>
      </c>
      <c r="C68" s="44"/>
    </row>
    <row r="69" spans="1:3">
      <c r="A69" s="129" t="s">
        <v>8</v>
      </c>
      <c r="B69" s="130">
        <v>68</v>
      </c>
      <c r="C69" s="44"/>
    </row>
    <row r="70" spans="1:3">
      <c r="A70" s="129" t="s">
        <v>332</v>
      </c>
      <c r="B70" s="130">
        <v>69</v>
      </c>
      <c r="C70" s="44"/>
    </row>
    <row r="71" spans="1:3">
      <c r="A71" s="129" t="s">
        <v>353</v>
      </c>
      <c r="B71" s="130">
        <v>70</v>
      </c>
      <c r="C71" s="44"/>
    </row>
    <row r="72" spans="1:3">
      <c r="A72" s="129" t="s">
        <v>347</v>
      </c>
      <c r="B72" s="130">
        <v>71</v>
      </c>
      <c r="C72" s="44"/>
    </row>
    <row r="73" spans="1:3">
      <c r="A73" s="129" t="s">
        <v>361</v>
      </c>
      <c r="B73" s="130">
        <v>72</v>
      </c>
      <c r="C73" s="44"/>
    </row>
    <row r="74" spans="1:3">
      <c r="A74" s="129" t="s">
        <v>259</v>
      </c>
      <c r="B74" s="130">
        <v>73</v>
      </c>
      <c r="C74" s="44"/>
    </row>
    <row r="75" spans="1:3" hidden="1">
      <c r="A75" s="129"/>
      <c r="B75" s="130"/>
      <c r="C75" s="44"/>
    </row>
    <row r="76" spans="1:3" hidden="1">
      <c r="A76" s="129"/>
      <c r="B76" s="130"/>
      <c r="C76" s="44"/>
    </row>
    <row r="77" spans="1:3" hidden="1">
      <c r="A77" s="129"/>
      <c r="B77" s="130"/>
      <c r="C77" s="44"/>
    </row>
    <row r="78" spans="1:3" hidden="1">
      <c r="A78" s="129"/>
      <c r="B78" s="130"/>
      <c r="C78" s="44"/>
    </row>
    <row r="79" spans="1:3" hidden="1">
      <c r="A79" s="129"/>
      <c r="B79" s="130"/>
      <c r="C79" s="44"/>
    </row>
    <row r="80" spans="1:3" ht="13.8" thickBot="1">
      <c r="A80" s="131"/>
      <c r="B80" s="132"/>
      <c r="C80" s="44"/>
    </row>
    <row r="81" spans="1:12" ht="15.6" thickBot="1">
      <c r="A81" s="115" t="s">
        <v>261</v>
      </c>
      <c r="B81" s="118">
        <f>COUNTA(A2:A80)</f>
        <v>73</v>
      </c>
      <c r="C81" s="44"/>
    </row>
    <row r="82" spans="1:12">
      <c r="B82" s="119"/>
      <c r="C82" s="44"/>
    </row>
    <row r="83" spans="1:12">
      <c r="A83" s="222"/>
      <c r="B83" s="223"/>
      <c r="C83" s="44"/>
    </row>
    <row r="84" spans="1:12">
      <c r="A84" s="222"/>
      <c r="B84" s="223"/>
      <c r="C84" s="44"/>
    </row>
    <row r="85" spans="1:12">
      <c r="A85" s="222"/>
      <c r="B85" s="223"/>
      <c r="C85" s="44"/>
    </row>
    <row r="86" spans="1:12">
      <c r="A86" s="222"/>
      <c r="B86" s="223"/>
      <c r="C86" s="44"/>
    </row>
    <row r="87" spans="1:12">
      <c r="A87" s="222"/>
      <c r="B87" s="223"/>
      <c r="C87" s="44"/>
    </row>
    <row r="88" spans="1:12">
      <c r="A88" s="222"/>
      <c r="B88" s="223"/>
      <c r="C88" s="44"/>
    </row>
    <row r="89" spans="1:1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2023-10-29T20:11:12Z</dcterms:modified>
</cp:coreProperties>
</file>